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</sheets>
  <definedNames>
    <definedName name="_xlnm.Print_Titles" localSheetId="0">Sheet2!$2:$2</definedName>
    <definedName name="_xlnm._FilterDatabase" localSheetId="0" hidden="1">Sheet2!$A$2:$O$105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<sst xmlns="http://schemas.openxmlformats.org/spreadsheetml/2006/main" count="373" uniqueCount="244">
  <si>
    <t>邵阳市自来水公司2024年公开招聘合同制员工综合成绩</t>
  </si>
  <si>
    <t>序号</t>
  </si>
  <si>
    <t>报考岗位</t>
  </si>
  <si>
    <t>需求人数</t>
  </si>
  <si>
    <t>姓名</t>
  </si>
  <si>
    <t>性别</t>
  </si>
  <si>
    <t>准考证号</t>
  </si>
  <si>
    <t>笔试
成绩</t>
  </si>
  <si>
    <t>笔试
排名</t>
  </si>
  <si>
    <t>笔试
折算分</t>
  </si>
  <si>
    <t>面试
成绩</t>
  </si>
  <si>
    <t>面试
折算分</t>
  </si>
  <si>
    <t>综合
成绩</t>
  </si>
  <si>
    <t>综合
排名</t>
  </si>
  <si>
    <t>备注</t>
  </si>
  <si>
    <t>信息管理部                                              系统管理员</t>
  </si>
  <si>
    <t>肖旭</t>
  </si>
  <si>
    <t>男</t>
  </si>
  <si>
    <t>202410132227</t>
  </si>
  <si>
    <t>杨华雷</t>
  </si>
  <si>
    <t>202410132228</t>
  </si>
  <si>
    <t>赵拉</t>
  </si>
  <si>
    <t>202410132222</t>
  </si>
  <si>
    <t>生产技术部                             工艺管理员</t>
  </si>
  <si>
    <t>唐铭懋</t>
  </si>
  <si>
    <t>202410132302</t>
  </si>
  <si>
    <t>刘建平</t>
  </si>
  <si>
    <t>202410132308</t>
  </si>
  <si>
    <t>黄蕾</t>
  </si>
  <si>
    <t>女</t>
  </si>
  <si>
    <t>202410132307</t>
  </si>
  <si>
    <t>谢哲</t>
  </si>
  <si>
    <t>202410132305</t>
  </si>
  <si>
    <t>郑洪榑</t>
  </si>
  <si>
    <t>202410132303</t>
  </si>
  <si>
    <t>/</t>
  </si>
  <si>
    <t>面试未达               最低控分线</t>
  </si>
  <si>
    <t>肖婧</t>
  </si>
  <si>
    <t>202410132304</t>
  </si>
  <si>
    <t>面试缺考</t>
  </si>
  <si>
    <t>生产技术部                            设备管理员</t>
  </si>
  <si>
    <t>曹迪</t>
  </si>
  <si>
    <t>202410132309</t>
  </si>
  <si>
    <t>陈家为</t>
  </si>
  <si>
    <t>202410132413</t>
  </si>
  <si>
    <t>王赤炎</t>
  </si>
  <si>
    <t>202410132411</t>
  </si>
  <si>
    <t>申致远</t>
  </si>
  <si>
    <t>202410132402</t>
  </si>
  <si>
    <t>李源泽</t>
  </si>
  <si>
    <t>202410132328</t>
  </si>
  <si>
    <t>阳晶威</t>
  </si>
  <si>
    <t>202410132405</t>
  </si>
  <si>
    <t>设计室                                    设计员</t>
  </si>
  <si>
    <t>陶曦</t>
  </si>
  <si>
    <t>202410132430</t>
  </si>
  <si>
    <t>郭浚哲</t>
  </si>
  <si>
    <t>202410132502</t>
  </si>
  <si>
    <t>肖志坚</t>
  </si>
  <si>
    <t>202410132506</t>
  </si>
  <si>
    <t>肖柳依</t>
  </si>
  <si>
    <t>202410132505</t>
  </si>
  <si>
    <t>贺维嘉</t>
  </si>
  <si>
    <t>202410132428</t>
  </si>
  <si>
    <t>赵逸晟</t>
  </si>
  <si>
    <t>202410132503</t>
  </si>
  <si>
    <t>周茜雅</t>
  </si>
  <si>
    <t>202410132429</t>
  </si>
  <si>
    <t>管网数据中心                                  数据分析员</t>
  </si>
  <si>
    <t>李琳钰</t>
  </si>
  <si>
    <t>202410132517</t>
  </si>
  <si>
    <t>谢欣汝</t>
  </si>
  <si>
    <t>202410132507</t>
  </si>
  <si>
    <t>李璨</t>
  </si>
  <si>
    <t>202410132512</t>
  </si>
  <si>
    <t>葛枫</t>
  </si>
  <si>
    <t>202410132608</t>
  </si>
  <si>
    <t>刘颖</t>
  </si>
  <si>
    <t>202410132626</t>
  </si>
  <si>
    <t>尹钰岚</t>
  </si>
  <si>
    <t>202410132612</t>
  </si>
  <si>
    <t>工程管理部                                 工程管理员</t>
  </si>
  <si>
    <t>张晏铭</t>
  </si>
  <si>
    <t>202410132629</t>
  </si>
  <si>
    <t>隆劭</t>
  </si>
  <si>
    <t>202410132705</t>
  </si>
  <si>
    <t>陈嘉瑶</t>
  </si>
  <si>
    <t>202410132706</t>
  </si>
  <si>
    <t>制水工</t>
  </si>
  <si>
    <t>城西                       水厂</t>
  </si>
  <si>
    <t>罗君臣</t>
  </si>
  <si>
    <t>202410132711</t>
  </si>
  <si>
    <t>成本文</t>
  </si>
  <si>
    <t>202410132709</t>
  </si>
  <si>
    <t>周平</t>
  </si>
  <si>
    <t>202410132710</t>
  </si>
  <si>
    <t>工业街                         水厂</t>
  </si>
  <si>
    <t>周家俊</t>
  </si>
  <si>
    <t>202410132716</t>
  </si>
  <si>
    <t>李凌峰</t>
  </si>
  <si>
    <t>202410132717</t>
  </si>
  <si>
    <t>唐振中</t>
  </si>
  <si>
    <t>202410132720</t>
  </si>
  <si>
    <t>桂花渡水厂                                机泵工</t>
  </si>
  <si>
    <t>刘耘岑</t>
  </si>
  <si>
    <t>202410132727</t>
  </si>
  <si>
    <t>刘轩玮</t>
  </si>
  <si>
    <t>202410132806</t>
  </si>
  <si>
    <t>周飞凡</t>
  </si>
  <si>
    <t>202410132812</t>
  </si>
  <si>
    <t>钳工</t>
  </si>
  <si>
    <t>刘子玮</t>
  </si>
  <si>
    <t>202410132901</t>
  </si>
  <si>
    <t>李柠</t>
  </si>
  <si>
    <t>202410132821</t>
  </si>
  <si>
    <t>陈正阳</t>
  </si>
  <si>
    <t>202410132820</t>
  </si>
  <si>
    <t>夏英杰</t>
  </si>
  <si>
    <t>202410132913</t>
  </si>
  <si>
    <t>周宇</t>
  </si>
  <si>
    <t>202410132905</t>
  </si>
  <si>
    <t>李宏涛</t>
  </si>
  <si>
    <t>202410132911</t>
  </si>
  <si>
    <t>桂花渡水厂                                   统计员</t>
  </si>
  <si>
    <t>徐可馨</t>
  </si>
  <si>
    <t>202410133007</t>
  </si>
  <si>
    <t>尹瞻仪</t>
  </si>
  <si>
    <t>202410133008</t>
  </si>
  <si>
    <t>黄勇</t>
  </si>
  <si>
    <t>202410133009</t>
  </si>
  <si>
    <t>客服中心                                      大客户经理</t>
  </si>
  <si>
    <t>谢雨嫣</t>
  </si>
  <si>
    <t>202410133110</t>
  </si>
  <si>
    <t>张紫嫣</t>
  </si>
  <si>
    <t>202410133111</t>
  </si>
  <si>
    <t>刘伊雯</t>
  </si>
  <si>
    <t>202410133204</t>
  </si>
  <si>
    <t>202410133208</t>
  </si>
  <si>
    <t>周嗣杰</t>
  </si>
  <si>
    <t>202410133212</t>
  </si>
  <si>
    <t>周勇</t>
  </si>
  <si>
    <t>202410133214</t>
  </si>
  <si>
    <t>刘慧</t>
  </si>
  <si>
    <t>202410133118</t>
  </si>
  <si>
    <t>蒋柳</t>
  </si>
  <si>
    <t>202410133016</t>
  </si>
  <si>
    <t>朱诗琦</t>
  </si>
  <si>
    <t>202410133109</t>
  </si>
  <si>
    <t>胡嘉仪</t>
  </si>
  <si>
    <t>202410133027</t>
  </si>
  <si>
    <t>陈诗琦</t>
  </si>
  <si>
    <t>202410133012</t>
  </si>
  <si>
    <t>孟茹</t>
  </si>
  <si>
    <t>202410133101</t>
  </si>
  <si>
    <t>王莹莹</t>
  </si>
  <si>
    <t>202410133021</t>
  </si>
  <si>
    <t>唐颖</t>
  </si>
  <si>
    <t>202410133102</t>
  </si>
  <si>
    <t>王梦莹</t>
  </si>
  <si>
    <t>202410133107</t>
  </si>
  <si>
    <t>客服中心                                 水管家</t>
  </si>
  <si>
    <t>张晶</t>
  </si>
  <si>
    <t>202410133317</t>
  </si>
  <si>
    <t>唐鑫</t>
  </si>
  <si>
    <t>202410133223</t>
  </si>
  <si>
    <t>蒋俐洁</t>
  </si>
  <si>
    <t>202410133417</t>
  </si>
  <si>
    <t>曾文星</t>
  </si>
  <si>
    <t>202410133316</t>
  </si>
  <si>
    <t>曹家玮</t>
  </si>
  <si>
    <t>202410133227</t>
  </si>
  <si>
    <t>高娟</t>
  </si>
  <si>
    <t>202410133411</t>
  </si>
  <si>
    <t>岳佳佳</t>
  </si>
  <si>
    <t>202410133307</t>
  </si>
  <si>
    <t>唐梦晶</t>
  </si>
  <si>
    <t>202410133224</t>
  </si>
  <si>
    <t>罗梦婷</t>
  </si>
  <si>
    <t>202410133401</t>
  </si>
  <si>
    <t>客服中心                                      业务员</t>
  </si>
  <si>
    <t>陈雨琳</t>
  </si>
  <si>
    <t>202410133714</t>
  </si>
  <si>
    <t>颜姝昕</t>
  </si>
  <si>
    <t>202410133422</t>
  </si>
  <si>
    <t>杨鑫</t>
  </si>
  <si>
    <t>202410133509</t>
  </si>
  <si>
    <t>陈德亮</t>
  </si>
  <si>
    <t>202410133604</t>
  </si>
  <si>
    <t>肖洲</t>
  </si>
  <si>
    <t>202410133503</t>
  </si>
  <si>
    <t>申资源</t>
  </si>
  <si>
    <t>202410133529</t>
  </si>
  <si>
    <t>宝泉安装公司                                决算员</t>
  </si>
  <si>
    <t>谢蓉</t>
  </si>
  <si>
    <t>202410133802</t>
  </si>
  <si>
    <t>王子璇</t>
  </si>
  <si>
    <t>202410133815</t>
  </si>
  <si>
    <t>李德麟</t>
  </si>
  <si>
    <t>202410133823</t>
  </si>
  <si>
    <t>曾永鑫</t>
  </si>
  <si>
    <t>202410133915</t>
  </si>
  <si>
    <t>晏煜堃</t>
  </si>
  <si>
    <t>202410133826</t>
  </si>
  <si>
    <t>刘心怡</t>
  </si>
  <si>
    <t>202410133906</t>
  </si>
  <si>
    <t>管网数据中心                              测绘员</t>
  </si>
  <si>
    <t>曾欣怡</t>
  </si>
  <si>
    <t>202410134001</t>
  </si>
  <si>
    <t>彭丹琦</t>
  </si>
  <si>
    <t>202410133931</t>
  </si>
  <si>
    <t>禹皋扬</t>
  </si>
  <si>
    <t>202410134101</t>
  </si>
  <si>
    <t>杨一帆</t>
  </si>
  <si>
    <t>202410134004</t>
  </si>
  <si>
    <t>吴雯霞</t>
  </si>
  <si>
    <t>202410134013</t>
  </si>
  <si>
    <t>孙宇杰</t>
  </si>
  <si>
    <t>202410134130</t>
  </si>
  <si>
    <t>人力资源部                             劳资干事</t>
  </si>
  <si>
    <t>许文斌</t>
  </si>
  <si>
    <t>202410134408</t>
  </si>
  <si>
    <t>莫钧期</t>
  </si>
  <si>
    <t>202410134212</t>
  </si>
  <si>
    <t>蒋佳汛</t>
  </si>
  <si>
    <t>202410134211</t>
  </si>
  <si>
    <t>张耘搏</t>
  </si>
  <si>
    <t>202410134416</t>
  </si>
  <si>
    <t>石晶</t>
  </si>
  <si>
    <t>202410134213</t>
  </si>
  <si>
    <t>谢亿芳</t>
  </si>
  <si>
    <t>202410134429</t>
  </si>
  <si>
    <t>群众工作部                                        工会干事</t>
  </si>
  <si>
    <t>胡若璇</t>
  </si>
  <si>
    <t>202410134516</t>
  </si>
  <si>
    <t>贺敬</t>
  </si>
  <si>
    <t>202410134607</t>
  </si>
  <si>
    <t>刘颂</t>
  </si>
  <si>
    <t>202410134519</t>
  </si>
  <si>
    <t>陈璐</t>
  </si>
  <si>
    <t>202410134606</t>
  </si>
  <si>
    <t>马霈霖</t>
  </si>
  <si>
    <t>202410134518</t>
  </si>
  <si>
    <t>覃钰迪</t>
  </si>
  <si>
    <t>202410134612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</si>
</sst>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黑体"/>
      <charset val="134"/>
    </font>
    <font>
      <sz val="14"/>
      <color rgb="FF000000"/>
      <name val="黑体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176" fontId="0" fillId="0" borderId="0" xfId="0" applyNumberFormat="1" applyAlignment="1">
      <alignment horizontal="center" vertical="center" shrinkToFit="1"/>
    </xf>
    <xf numFmtId="177" fontId="0" fillId="0" borderId="0" xfId="0" applyNumberFormat="1" applyAlignment="1">
      <alignment horizontal="center" vertical="center" shrinkToFit="1"/>
    </xf>
    <xf numFmtId="0" fontId="2" fillId="0" borderId="0" xfId="0" applyFont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177" fontId="3" fillId="0" borderId="1" xfId="0" applyNumberFormat="1" applyFont="1" applyFill="1" applyBorder="1" applyAlignment="1">
      <alignment horizontal="center" vertical="center" wrapText="1" shrinkToFit="1"/>
    </xf>
    <xf numFmtId="0" fontId="4" fillId="0" borderId="1" xfId="49" applyFont="1" applyFill="1" applyBorder="1" applyAlignment="1">
      <alignment horizontal="center" vertical="center" shrinkToFit="1"/>
    </xf>
    <xf numFmtId="0" fontId="4" fillId="0" borderId="1" xfId="49" applyFont="1" applyFill="1" applyBorder="1" applyAlignment="1">
      <alignment horizontal="center" vertical="center" wrapText="1"/>
    </xf>
    <xf numFmtId="177" fontId="4" fillId="0" borderId="1" xfId="49" applyNumberFormat="1" applyFont="1" applyFill="1" applyBorder="1" applyAlignment="1">
      <alignment horizontal="center" vertical="center" shrinkToFit="1"/>
    </xf>
    <xf numFmtId="0" fontId="4" fillId="0" borderId="1" xfId="49" applyFont="1" applyFill="1" applyBorder="1" applyAlignment="1">
      <alignment horizontal="center" vertical="center" wrapText="1" shrinkToFit="1"/>
    </xf>
    <xf numFmtId="0" fontId="4" fillId="0" borderId="1" xfId="49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 shrinkToFit="1"/>
    </xf>
    <xf numFmtId="176" fontId="3" fillId="0" borderId="1" xfId="0" applyNumberFormat="1" applyFont="1" applyFill="1" applyBorder="1" applyAlignment="1">
      <alignment horizontal="center" vertical="center" wrapText="1" shrinkToFit="1"/>
    </xf>
    <xf numFmtId="0" fontId="5" fillId="0" borderId="1" xfId="49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49" applyNumberFormat="1" applyFont="1" applyFill="1" applyBorder="1" applyAlignment="1" applyProtection="1">
      <alignment horizontal="center" vertical="center" shrinkToFit="1"/>
      <protection locked="0"/>
    </xf>
    <xf numFmtId="177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177" fontId="6" fillId="0" borderId="1" xfId="4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 quotePrefix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5"/>
  <sheetViews>
    <sheetView tabSelected="1" workbookViewId="0">
      <selection activeCell="A2" sqref="A2"/>
    </sheetView>
  </sheetViews>
  <sheetFormatPr defaultColWidth="9" defaultRowHeight="13.5"/>
  <cols>
    <col min="1" max="1" width="6.625" style="1" customWidth="1"/>
    <col min="2" max="3" width="8.75" style="1" customWidth="1"/>
    <col min="4" max="4" width="11.875" style="1" customWidth="1"/>
    <col min="5" max="5" width="9.75" style="1" customWidth="1"/>
    <col min="6" max="6" width="6.625" style="1" customWidth="1"/>
    <col min="7" max="7" width="17.125" style="1" customWidth="1"/>
    <col min="8" max="8" width="9" style="1" customWidth="1"/>
    <col min="9" max="9" width="7.625" style="1" customWidth="1"/>
    <col min="10" max="10" width="9" style="3" customWidth="1"/>
    <col min="11" max="11" width="9" style="1" customWidth="1"/>
    <col min="12" max="12" width="9" style="3" customWidth="1"/>
    <col min="13" max="13" width="9" style="4" customWidth="1"/>
    <col min="14" max="14" width="7.625" style="1" customWidth="1"/>
    <col min="15" max="15" width="11.75" style="1" customWidth="1"/>
    <col min="16" max="16384" width="9.06666666666667" style="1"/>
  </cols>
  <sheetData>
    <row r="1" s="1" customFormat="1" ht="57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2" customFormat="1" ht="36" customHeight="1" spans="1:15">
      <c r="A2" s="6" t="s">
        <v>1</v>
      </c>
      <c r="B2" s="6" t="s">
        <v>2</v>
      </c>
      <c r="C2" s="6"/>
      <c r="D2" s="6" t="s">
        <v>3</v>
      </c>
      <c r="E2" s="6" t="s">
        <v>4</v>
      </c>
      <c r="F2" s="6" t="s">
        <v>5</v>
      </c>
      <c r="G2" s="7" t="s">
        <v>6</v>
      </c>
      <c r="H2" s="8" t="s">
        <v>7</v>
      </c>
      <c r="I2" s="14" t="s">
        <v>8</v>
      </c>
      <c r="J2" s="15" t="s">
        <v>9</v>
      </c>
      <c r="K2" s="14" t="s">
        <v>10</v>
      </c>
      <c r="L2" s="15" t="s">
        <v>11</v>
      </c>
      <c r="M2" s="8" t="s">
        <v>12</v>
      </c>
      <c r="N2" s="14" t="s">
        <v>13</v>
      </c>
      <c r="O2" s="6" t="s">
        <v>14</v>
      </c>
    </row>
    <row r="3" s="1" customFormat="1" ht="25" customHeight="1" spans="1:15">
      <c r="A3" s="9">
        <v>1</v>
      </c>
      <c r="B3" s="10" t="s">
        <v>15</v>
      </c>
      <c r="C3" s="10"/>
      <c r="D3" s="9">
        <v>1</v>
      </c>
      <c r="E3" s="9" t="s">
        <v>16</v>
      </c>
      <c r="F3" s="9" t="s">
        <v>17</v>
      </c>
      <c r="G3" s="9" t="s">
        <v>18</v>
      </c>
      <c r="H3" s="11">
        <v>72.66</v>
      </c>
      <c r="I3" s="16">
        <v>1</v>
      </c>
      <c r="J3" s="17">
        <f t="shared" ref="J3:J30" si="0">H3*0.6</f>
        <v>43.596</v>
      </c>
      <c r="K3" s="18">
        <v>88.04</v>
      </c>
      <c r="L3" s="17">
        <f t="shared" ref="L3:L30" si="1">K3*0.4</f>
        <v>35.216</v>
      </c>
      <c r="M3" s="19">
        <f t="shared" ref="M3:M30" si="2">J3+L3</f>
        <v>78.812</v>
      </c>
      <c r="N3" s="20">
        <v>1</v>
      </c>
      <c r="O3" s="21"/>
    </row>
    <row r="4" s="1" customFormat="1" ht="25" customHeight="1" spans="1:15">
      <c r="A4" s="9"/>
      <c r="B4" s="10"/>
      <c r="C4" s="10"/>
      <c r="D4" s="9"/>
      <c r="E4" s="9" t="s">
        <v>19</v>
      </c>
      <c r="F4" s="9" t="s">
        <v>17</v>
      </c>
      <c r="G4" s="9" t="s">
        <v>20</v>
      </c>
      <c r="H4" s="11">
        <v>71.23</v>
      </c>
      <c r="I4" s="16">
        <v>2</v>
      </c>
      <c r="J4" s="17">
        <f t="shared" si="0"/>
        <v>42.738</v>
      </c>
      <c r="K4" s="18">
        <v>83.88</v>
      </c>
      <c r="L4" s="17">
        <f t="shared" si="1"/>
        <v>33.552</v>
      </c>
      <c r="M4" s="19">
        <f t="shared" si="2"/>
        <v>76.29</v>
      </c>
      <c r="N4" s="20">
        <v>2</v>
      </c>
      <c r="O4" s="21"/>
    </row>
    <row r="5" s="1" customFormat="1" ht="25" customHeight="1" spans="1:15">
      <c r="A5" s="9"/>
      <c r="B5" s="10"/>
      <c r="C5" s="10"/>
      <c r="D5" s="9"/>
      <c r="E5" s="9" t="s">
        <v>21</v>
      </c>
      <c r="F5" s="9" t="s">
        <v>17</v>
      </c>
      <c r="G5" s="9" t="s">
        <v>22</v>
      </c>
      <c r="H5" s="11">
        <v>70.88</v>
      </c>
      <c r="I5" s="16">
        <v>3</v>
      </c>
      <c r="J5" s="17">
        <f t="shared" si="0"/>
        <v>42.528</v>
      </c>
      <c r="K5" s="18">
        <v>84.3</v>
      </c>
      <c r="L5" s="17">
        <f t="shared" si="1"/>
        <v>33.72</v>
      </c>
      <c r="M5" s="19">
        <f t="shared" si="2"/>
        <v>76.248</v>
      </c>
      <c r="N5" s="20">
        <v>3</v>
      </c>
      <c r="O5" s="21"/>
    </row>
    <row r="6" s="1" customFormat="1" ht="25" customHeight="1" spans="1:15">
      <c r="A6" s="9">
        <v>2</v>
      </c>
      <c r="B6" s="10" t="s">
        <v>23</v>
      </c>
      <c r="C6" s="10"/>
      <c r="D6" s="9">
        <v>3</v>
      </c>
      <c r="E6" s="9" t="s">
        <v>24</v>
      </c>
      <c r="F6" s="9" t="s">
        <v>17</v>
      </c>
      <c r="G6" s="9" t="s">
        <v>25</v>
      </c>
      <c r="H6" s="11">
        <v>70.81</v>
      </c>
      <c r="I6" s="16">
        <v>1</v>
      </c>
      <c r="J6" s="17">
        <f t="shared" si="0"/>
        <v>42.486</v>
      </c>
      <c r="K6" s="18">
        <v>87.78</v>
      </c>
      <c r="L6" s="17">
        <f t="shared" si="1"/>
        <v>35.112</v>
      </c>
      <c r="M6" s="19">
        <f t="shared" si="2"/>
        <v>77.598</v>
      </c>
      <c r="N6" s="20">
        <v>1</v>
      </c>
      <c r="O6" s="21"/>
    </row>
    <row r="7" s="1" customFormat="1" ht="25" customHeight="1" spans="1:15">
      <c r="A7" s="9"/>
      <c r="B7" s="10"/>
      <c r="C7" s="10"/>
      <c r="D7" s="9"/>
      <c r="E7" s="9" t="s">
        <v>26</v>
      </c>
      <c r="F7" s="9" t="s">
        <v>17</v>
      </c>
      <c r="G7" s="9" t="s">
        <v>27</v>
      </c>
      <c r="H7" s="11">
        <v>68.82</v>
      </c>
      <c r="I7" s="16">
        <v>3</v>
      </c>
      <c r="J7" s="17">
        <f t="shared" si="0"/>
        <v>41.292</v>
      </c>
      <c r="K7" s="18">
        <v>82.38</v>
      </c>
      <c r="L7" s="17">
        <f t="shared" si="1"/>
        <v>32.952</v>
      </c>
      <c r="M7" s="19">
        <f t="shared" si="2"/>
        <v>74.244</v>
      </c>
      <c r="N7" s="20">
        <v>2</v>
      </c>
      <c r="O7" s="21"/>
    </row>
    <row r="8" s="1" customFormat="1" ht="25" customHeight="1" spans="1:15">
      <c r="A8" s="9"/>
      <c r="B8" s="10"/>
      <c r="C8" s="10"/>
      <c r="D8" s="9"/>
      <c r="E8" s="9" t="s">
        <v>28</v>
      </c>
      <c r="F8" s="9" t="s">
        <v>29</v>
      </c>
      <c r="G8" s="9" t="s">
        <v>30</v>
      </c>
      <c r="H8" s="11">
        <v>68.26</v>
      </c>
      <c r="I8" s="16">
        <v>4</v>
      </c>
      <c r="J8" s="17">
        <f t="shared" si="0"/>
        <v>40.956</v>
      </c>
      <c r="K8" s="18">
        <v>83.02</v>
      </c>
      <c r="L8" s="17">
        <f t="shared" si="1"/>
        <v>33.208</v>
      </c>
      <c r="M8" s="19">
        <f t="shared" si="2"/>
        <v>74.164</v>
      </c>
      <c r="N8" s="20">
        <v>3</v>
      </c>
      <c r="O8" s="21"/>
    </row>
    <row r="9" s="1" customFormat="1" ht="25" customHeight="1" spans="1:15">
      <c r="A9" s="9"/>
      <c r="B9" s="10"/>
      <c r="C9" s="10"/>
      <c r="D9" s="9"/>
      <c r="E9" s="9" t="s">
        <v>31</v>
      </c>
      <c r="F9" s="9" t="s">
        <v>17</v>
      </c>
      <c r="G9" s="9" t="s">
        <v>32</v>
      </c>
      <c r="H9" s="11">
        <v>61.95</v>
      </c>
      <c r="I9" s="16">
        <v>6</v>
      </c>
      <c r="J9" s="17">
        <f t="shared" si="0"/>
        <v>37.17</v>
      </c>
      <c r="K9" s="18">
        <v>81.92</v>
      </c>
      <c r="L9" s="17">
        <f t="shared" si="1"/>
        <v>32.768</v>
      </c>
      <c r="M9" s="19">
        <f t="shared" si="2"/>
        <v>69.938</v>
      </c>
      <c r="N9" s="20">
        <v>4</v>
      </c>
      <c r="O9" s="21"/>
    </row>
    <row r="10" s="1" customFormat="1" ht="30" customHeight="1" spans="1:15">
      <c r="A10" s="9"/>
      <c r="B10" s="10"/>
      <c r="C10" s="10"/>
      <c r="D10" s="9"/>
      <c r="E10" s="9" t="s">
        <v>33</v>
      </c>
      <c r="F10" s="9" t="s">
        <v>17</v>
      </c>
      <c r="G10" s="9" t="s">
        <v>34</v>
      </c>
      <c r="H10" s="11">
        <v>69.47</v>
      </c>
      <c r="I10" s="16">
        <v>2</v>
      </c>
      <c r="J10" s="17">
        <f t="shared" si="0"/>
        <v>41.682</v>
      </c>
      <c r="K10" s="18">
        <v>79.52</v>
      </c>
      <c r="L10" s="17">
        <f t="shared" si="1"/>
        <v>31.808</v>
      </c>
      <c r="M10" s="19">
        <f t="shared" si="2"/>
        <v>73.49</v>
      </c>
      <c r="N10" s="20" t="s">
        <v>35</v>
      </c>
      <c r="O10" s="22" t="s">
        <v>36</v>
      </c>
    </row>
    <row r="11" s="1" customFormat="1" ht="30" customHeight="1" spans="1:15">
      <c r="A11" s="9"/>
      <c r="B11" s="10"/>
      <c r="C11" s="10"/>
      <c r="D11" s="9"/>
      <c r="E11" s="9" t="s">
        <v>37</v>
      </c>
      <c r="F11" s="9" t="s">
        <v>29</v>
      </c>
      <c r="G11" s="9" t="s">
        <v>38</v>
      </c>
      <c r="H11" s="11">
        <v>67.55</v>
      </c>
      <c r="I11" s="16">
        <v>5</v>
      </c>
      <c r="J11" s="17">
        <f t="shared" si="0"/>
        <v>40.53</v>
      </c>
      <c r="K11" s="18">
        <v>0</v>
      </c>
      <c r="L11" s="17">
        <f t="shared" si="1"/>
        <v>0</v>
      </c>
      <c r="M11" s="19">
        <f t="shared" si="2"/>
        <v>40.53</v>
      </c>
      <c r="N11" s="20" t="s">
        <v>35</v>
      </c>
      <c r="O11" s="22" t="s">
        <v>39</v>
      </c>
    </row>
    <row r="12" s="1" customFormat="1" ht="25" customHeight="1" spans="1:15">
      <c r="A12" s="9">
        <v>3</v>
      </c>
      <c r="B12" s="10" t="s">
        <v>40</v>
      </c>
      <c r="C12" s="10"/>
      <c r="D12" s="9">
        <v>2</v>
      </c>
      <c r="E12" s="9" t="s">
        <v>41</v>
      </c>
      <c r="F12" s="9" t="s">
        <v>17</v>
      </c>
      <c r="G12" s="9" t="s">
        <v>42</v>
      </c>
      <c r="H12" s="11">
        <v>78.1</v>
      </c>
      <c r="I12" s="16">
        <v>1</v>
      </c>
      <c r="J12" s="17">
        <f t="shared" si="0"/>
        <v>46.86</v>
      </c>
      <c r="K12" s="18">
        <v>87.16</v>
      </c>
      <c r="L12" s="17">
        <f t="shared" si="1"/>
        <v>34.864</v>
      </c>
      <c r="M12" s="19">
        <f t="shared" si="2"/>
        <v>81.724</v>
      </c>
      <c r="N12" s="20">
        <v>1</v>
      </c>
      <c r="O12" s="21"/>
    </row>
    <row r="13" s="1" customFormat="1" ht="25" customHeight="1" spans="1:15">
      <c r="A13" s="9"/>
      <c r="B13" s="10"/>
      <c r="C13" s="10"/>
      <c r="D13" s="9"/>
      <c r="E13" s="9" t="s">
        <v>43</v>
      </c>
      <c r="F13" s="9" t="s">
        <v>17</v>
      </c>
      <c r="G13" s="9" t="s">
        <v>44</v>
      </c>
      <c r="H13" s="11">
        <v>76.57</v>
      </c>
      <c r="I13" s="16">
        <v>2</v>
      </c>
      <c r="J13" s="17">
        <f t="shared" si="0"/>
        <v>45.942</v>
      </c>
      <c r="K13" s="18">
        <v>84.02</v>
      </c>
      <c r="L13" s="17">
        <f t="shared" si="1"/>
        <v>33.608</v>
      </c>
      <c r="M13" s="19">
        <f t="shared" si="2"/>
        <v>79.55</v>
      </c>
      <c r="N13" s="20">
        <v>2</v>
      </c>
      <c r="O13" s="21"/>
    </row>
    <row r="14" s="1" customFormat="1" ht="25" customHeight="1" spans="1:15">
      <c r="A14" s="9"/>
      <c r="B14" s="10"/>
      <c r="C14" s="10"/>
      <c r="D14" s="9"/>
      <c r="E14" s="9" t="s">
        <v>45</v>
      </c>
      <c r="F14" s="9" t="s">
        <v>17</v>
      </c>
      <c r="G14" s="9" t="s">
        <v>46</v>
      </c>
      <c r="H14" s="11">
        <v>72.6</v>
      </c>
      <c r="I14" s="16">
        <v>3</v>
      </c>
      <c r="J14" s="17">
        <f t="shared" si="0"/>
        <v>43.56</v>
      </c>
      <c r="K14" s="18">
        <v>81.74</v>
      </c>
      <c r="L14" s="17">
        <f t="shared" si="1"/>
        <v>32.696</v>
      </c>
      <c r="M14" s="19">
        <f t="shared" si="2"/>
        <v>76.256</v>
      </c>
      <c r="N14" s="20">
        <v>3</v>
      </c>
      <c r="O14" s="21"/>
    </row>
    <row r="15" s="1" customFormat="1" ht="25" customHeight="1" spans="1:15">
      <c r="A15" s="9"/>
      <c r="B15" s="10"/>
      <c r="C15" s="10"/>
      <c r="D15" s="9"/>
      <c r="E15" s="9" t="s">
        <v>47</v>
      </c>
      <c r="F15" s="9" t="s">
        <v>17</v>
      </c>
      <c r="G15" s="9" t="s">
        <v>48</v>
      </c>
      <c r="H15" s="11">
        <v>69.67</v>
      </c>
      <c r="I15" s="16">
        <v>5</v>
      </c>
      <c r="J15" s="17">
        <f t="shared" si="0"/>
        <v>41.802</v>
      </c>
      <c r="K15" s="18">
        <v>85.34</v>
      </c>
      <c r="L15" s="17">
        <f t="shared" si="1"/>
        <v>34.136</v>
      </c>
      <c r="M15" s="19">
        <f t="shared" si="2"/>
        <v>75.938</v>
      </c>
      <c r="N15" s="20">
        <v>4</v>
      </c>
      <c r="O15" s="21"/>
    </row>
    <row r="16" s="1" customFormat="1" ht="30" customHeight="1" spans="1:15">
      <c r="A16" s="9"/>
      <c r="B16" s="10"/>
      <c r="C16" s="10"/>
      <c r="D16" s="9"/>
      <c r="E16" s="9" t="s">
        <v>49</v>
      </c>
      <c r="F16" s="9" t="s">
        <v>17</v>
      </c>
      <c r="G16" s="9" t="s">
        <v>50</v>
      </c>
      <c r="H16" s="11">
        <v>69.6</v>
      </c>
      <c r="I16" s="16">
        <v>6</v>
      </c>
      <c r="J16" s="17">
        <f t="shared" si="0"/>
        <v>41.76</v>
      </c>
      <c r="K16" s="18">
        <v>77.44</v>
      </c>
      <c r="L16" s="17">
        <f t="shared" si="1"/>
        <v>30.976</v>
      </c>
      <c r="M16" s="19">
        <f t="shared" si="2"/>
        <v>72.736</v>
      </c>
      <c r="N16" s="20" t="s">
        <v>35</v>
      </c>
      <c r="O16" s="22" t="s">
        <v>36</v>
      </c>
    </row>
    <row r="17" s="1" customFormat="1" ht="30" customHeight="1" spans="1:15">
      <c r="A17" s="9"/>
      <c r="B17" s="10"/>
      <c r="C17" s="10"/>
      <c r="D17" s="9"/>
      <c r="E17" s="9" t="s">
        <v>51</v>
      </c>
      <c r="F17" s="9" t="s">
        <v>17</v>
      </c>
      <c r="G17" s="9" t="s">
        <v>52</v>
      </c>
      <c r="H17" s="11">
        <v>69.69</v>
      </c>
      <c r="I17" s="16">
        <v>4</v>
      </c>
      <c r="J17" s="17">
        <f t="shared" si="0"/>
        <v>41.814</v>
      </c>
      <c r="K17" s="18">
        <v>0</v>
      </c>
      <c r="L17" s="17">
        <f t="shared" si="1"/>
        <v>0</v>
      </c>
      <c r="M17" s="19">
        <f t="shared" si="2"/>
        <v>41.814</v>
      </c>
      <c r="N17" s="20" t="s">
        <v>35</v>
      </c>
      <c r="O17" s="22" t="s">
        <v>39</v>
      </c>
    </row>
    <row r="18" s="1" customFormat="1" ht="30" customHeight="1" spans="1:15">
      <c r="A18" s="12">
        <v>4</v>
      </c>
      <c r="B18" s="10" t="s">
        <v>53</v>
      </c>
      <c r="C18" s="10"/>
      <c r="D18" s="9">
        <v>3</v>
      </c>
      <c r="E18" s="9" t="s">
        <v>54</v>
      </c>
      <c r="F18" s="9" t="s">
        <v>29</v>
      </c>
      <c r="G18" s="9" t="s">
        <v>55</v>
      </c>
      <c r="H18" s="11">
        <v>64.41</v>
      </c>
      <c r="I18" s="16">
        <v>3</v>
      </c>
      <c r="J18" s="17">
        <f t="shared" si="0"/>
        <v>38.646</v>
      </c>
      <c r="K18" s="18">
        <v>84.14</v>
      </c>
      <c r="L18" s="17">
        <f t="shared" si="1"/>
        <v>33.656</v>
      </c>
      <c r="M18" s="19">
        <f t="shared" si="2"/>
        <v>72.302</v>
      </c>
      <c r="N18" s="20">
        <v>1</v>
      </c>
      <c r="O18" s="22"/>
    </row>
    <row r="19" s="1" customFormat="1" ht="30" customHeight="1" spans="1:15">
      <c r="A19" s="12"/>
      <c r="B19" s="10"/>
      <c r="C19" s="10"/>
      <c r="D19" s="9"/>
      <c r="E19" s="9" t="s">
        <v>56</v>
      </c>
      <c r="F19" s="9" t="s">
        <v>17</v>
      </c>
      <c r="G19" s="9" t="s">
        <v>57</v>
      </c>
      <c r="H19" s="11">
        <v>64.76</v>
      </c>
      <c r="I19" s="16">
        <v>2</v>
      </c>
      <c r="J19" s="17">
        <f t="shared" si="0"/>
        <v>38.856</v>
      </c>
      <c r="K19" s="18">
        <v>80.96</v>
      </c>
      <c r="L19" s="17">
        <f t="shared" si="1"/>
        <v>32.384</v>
      </c>
      <c r="M19" s="19">
        <f t="shared" si="2"/>
        <v>71.24</v>
      </c>
      <c r="N19" s="20">
        <v>2</v>
      </c>
      <c r="O19" s="22"/>
    </row>
    <row r="20" s="1" customFormat="1" ht="30" customHeight="1" spans="1:15">
      <c r="A20" s="12"/>
      <c r="B20" s="10"/>
      <c r="C20" s="10"/>
      <c r="D20" s="9"/>
      <c r="E20" s="9" t="s">
        <v>58</v>
      </c>
      <c r="F20" s="9" t="s">
        <v>17</v>
      </c>
      <c r="G20" s="9" t="s">
        <v>59</v>
      </c>
      <c r="H20" s="11">
        <v>61.69</v>
      </c>
      <c r="I20" s="16">
        <v>6</v>
      </c>
      <c r="J20" s="17">
        <f t="shared" si="0"/>
        <v>37.014</v>
      </c>
      <c r="K20" s="18">
        <v>84.74</v>
      </c>
      <c r="L20" s="17">
        <f t="shared" si="1"/>
        <v>33.896</v>
      </c>
      <c r="M20" s="19">
        <f t="shared" si="2"/>
        <v>70.91</v>
      </c>
      <c r="N20" s="20">
        <v>3</v>
      </c>
      <c r="O20" s="22"/>
    </row>
    <row r="21" s="1" customFormat="1" ht="30" customHeight="1" spans="1:15">
      <c r="A21" s="12"/>
      <c r="B21" s="10"/>
      <c r="C21" s="10"/>
      <c r="D21" s="9"/>
      <c r="E21" s="9" t="s">
        <v>60</v>
      </c>
      <c r="F21" s="9" t="s">
        <v>29</v>
      </c>
      <c r="G21" s="9" t="s">
        <v>61</v>
      </c>
      <c r="H21" s="11">
        <v>62.73</v>
      </c>
      <c r="I21" s="16">
        <v>5</v>
      </c>
      <c r="J21" s="17">
        <f t="shared" si="0"/>
        <v>37.638</v>
      </c>
      <c r="K21" s="18">
        <v>81.36</v>
      </c>
      <c r="L21" s="17">
        <f t="shared" si="1"/>
        <v>32.544</v>
      </c>
      <c r="M21" s="19">
        <f t="shared" si="2"/>
        <v>70.182</v>
      </c>
      <c r="N21" s="20">
        <v>4</v>
      </c>
      <c r="O21" s="21"/>
    </row>
    <row r="22" s="1" customFormat="1" ht="27" customHeight="1" spans="1:15">
      <c r="A22" s="12"/>
      <c r="B22" s="10"/>
      <c r="C22" s="10"/>
      <c r="D22" s="9"/>
      <c r="E22" s="9" t="s">
        <v>62</v>
      </c>
      <c r="F22" s="9" t="s">
        <v>17</v>
      </c>
      <c r="G22" s="9" t="s">
        <v>63</v>
      </c>
      <c r="H22" s="11">
        <v>60.61</v>
      </c>
      <c r="I22" s="16">
        <v>7</v>
      </c>
      <c r="J22" s="17">
        <f t="shared" si="0"/>
        <v>36.366</v>
      </c>
      <c r="K22" s="18">
        <v>82.42</v>
      </c>
      <c r="L22" s="17">
        <f t="shared" si="1"/>
        <v>32.968</v>
      </c>
      <c r="M22" s="19">
        <f t="shared" si="2"/>
        <v>69.334</v>
      </c>
      <c r="N22" s="20">
        <v>5</v>
      </c>
      <c r="O22" s="21"/>
    </row>
    <row r="23" s="1" customFormat="1" ht="30" customHeight="1" spans="1:15">
      <c r="A23" s="12"/>
      <c r="B23" s="10"/>
      <c r="C23" s="10"/>
      <c r="D23" s="9"/>
      <c r="E23" s="9" t="s">
        <v>64</v>
      </c>
      <c r="F23" s="9" t="s">
        <v>17</v>
      </c>
      <c r="G23" s="9" t="s">
        <v>65</v>
      </c>
      <c r="H23" s="11">
        <v>67.04</v>
      </c>
      <c r="I23" s="16">
        <v>1</v>
      </c>
      <c r="J23" s="17">
        <f t="shared" si="0"/>
        <v>40.224</v>
      </c>
      <c r="K23" s="18">
        <v>78.82</v>
      </c>
      <c r="L23" s="17">
        <f t="shared" si="1"/>
        <v>31.528</v>
      </c>
      <c r="M23" s="19">
        <f t="shared" si="2"/>
        <v>71.752</v>
      </c>
      <c r="N23" s="20" t="s">
        <v>35</v>
      </c>
      <c r="O23" s="22" t="s">
        <v>36</v>
      </c>
    </row>
    <row r="24" s="1" customFormat="1" ht="30" customHeight="1" spans="1:15">
      <c r="A24" s="12"/>
      <c r="B24" s="10"/>
      <c r="C24" s="10"/>
      <c r="D24" s="9"/>
      <c r="E24" s="9" t="s">
        <v>66</v>
      </c>
      <c r="F24" s="9" t="s">
        <v>29</v>
      </c>
      <c r="G24" s="9" t="s">
        <v>67</v>
      </c>
      <c r="H24" s="11">
        <v>63.7</v>
      </c>
      <c r="I24" s="16">
        <v>4</v>
      </c>
      <c r="J24" s="17">
        <f t="shared" si="0"/>
        <v>38.22</v>
      </c>
      <c r="K24" s="18">
        <v>79.28</v>
      </c>
      <c r="L24" s="17">
        <f t="shared" si="1"/>
        <v>31.712</v>
      </c>
      <c r="M24" s="19">
        <f t="shared" si="2"/>
        <v>69.932</v>
      </c>
      <c r="N24" s="20" t="s">
        <v>35</v>
      </c>
      <c r="O24" s="22" t="s">
        <v>36</v>
      </c>
    </row>
    <row r="25" s="1" customFormat="1" ht="27" customHeight="1" spans="1:15">
      <c r="A25" s="9">
        <v>5</v>
      </c>
      <c r="B25" s="10" t="s">
        <v>68</v>
      </c>
      <c r="C25" s="10"/>
      <c r="D25" s="9">
        <v>2</v>
      </c>
      <c r="E25" s="9" t="s">
        <v>69</v>
      </c>
      <c r="F25" s="9" t="s">
        <v>29</v>
      </c>
      <c r="G25" s="9" t="s">
        <v>70</v>
      </c>
      <c r="H25" s="11">
        <v>73.84</v>
      </c>
      <c r="I25" s="16">
        <v>2</v>
      </c>
      <c r="J25" s="17">
        <f t="shared" si="0"/>
        <v>44.304</v>
      </c>
      <c r="K25" s="18">
        <v>88.48</v>
      </c>
      <c r="L25" s="17">
        <f t="shared" si="1"/>
        <v>35.392</v>
      </c>
      <c r="M25" s="19">
        <f t="shared" si="2"/>
        <v>79.696</v>
      </c>
      <c r="N25" s="20">
        <v>1</v>
      </c>
      <c r="O25" s="21"/>
    </row>
    <row r="26" s="1" customFormat="1" ht="27" customHeight="1" spans="1:15">
      <c r="A26" s="9"/>
      <c r="B26" s="10"/>
      <c r="C26" s="10"/>
      <c r="D26" s="9"/>
      <c r="E26" s="9" t="s">
        <v>71</v>
      </c>
      <c r="F26" s="9" t="s">
        <v>17</v>
      </c>
      <c r="G26" s="9" t="s">
        <v>72</v>
      </c>
      <c r="H26" s="11">
        <v>74.37</v>
      </c>
      <c r="I26" s="16">
        <v>1</v>
      </c>
      <c r="J26" s="17">
        <f t="shared" si="0"/>
        <v>44.622</v>
      </c>
      <c r="K26" s="18">
        <v>87.38</v>
      </c>
      <c r="L26" s="17">
        <f t="shared" si="1"/>
        <v>34.952</v>
      </c>
      <c r="M26" s="19">
        <f t="shared" si="2"/>
        <v>79.574</v>
      </c>
      <c r="N26" s="20">
        <v>2</v>
      </c>
      <c r="O26" s="21"/>
    </row>
    <row r="27" s="1" customFormat="1" ht="27" customHeight="1" spans="1:15">
      <c r="A27" s="9"/>
      <c r="B27" s="10"/>
      <c r="C27" s="10"/>
      <c r="D27" s="9"/>
      <c r="E27" s="9" t="s">
        <v>73</v>
      </c>
      <c r="F27" s="9" t="s">
        <v>29</v>
      </c>
      <c r="G27" s="9" t="s">
        <v>74</v>
      </c>
      <c r="H27" s="11">
        <v>72.45</v>
      </c>
      <c r="I27" s="16">
        <v>3</v>
      </c>
      <c r="J27" s="17">
        <f t="shared" si="0"/>
        <v>43.47</v>
      </c>
      <c r="K27" s="18">
        <v>83.58</v>
      </c>
      <c r="L27" s="17">
        <f t="shared" si="1"/>
        <v>33.432</v>
      </c>
      <c r="M27" s="19">
        <f t="shared" si="2"/>
        <v>76.902</v>
      </c>
      <c r="N27" s="20">
        <v>3</v>
      </c>
      <c r="O27" s="21"/>
    </row>
    <row r="28" s="1" customFormat="1" ht="27" customHeight="1" spans="1:15">
      <c r="A28" s="9"/>
      <c r="B28" s="10"/>
      <c r="C28" s="10"/>
      <c r="D28" s="9"/>
      <c r="E28" s="9" t="s">
        <v>75</v>
      </c>
      <c r="F28" s="9" t="s">
        <v>29</v>
      </c>
      <c r="G28" s="9" t="s">
        <v>76</v>
      </c>
      <c r="H28" s="11">
        <v>71.21</v>
      </c>
      <c r="I28" s="16">
        <v>4</v>
      </c>
      <c r="J28" s="17">
        <f t="shared" si="0"/>
        <v>42.726</v>
      </c>
      <c r="K28" s="18">
        <v>83.7</v>
      </c>
      <c r="L28" s="17">
        <f t="shared" si="1"/>
        <v>33.48</v>
      </c>
      <c r="M28" s="19">
        <f t="shared" si="2"/>
        <v>76.206</v>
      </c>
      <c r="N28" s="20">
        <v>4</v>
      </c>
      <c r="O28" s="21"/>
    </row>
    <row r="29" s="1" customFormat="1" ht="27" customHeight="1" spans="1:15">
      <c r="A29" s="9"/>
      <c r="B29" s="10"/>
      <c r="C29" s="10"/>
      <c r="D29" s="9"/>
      <c r="E29" s="9" t="s">
        <v>77</v>
      </c>
      <c r="F29" s="9" t="s">
        <v>29</v>
      </c>
      <c r="G29" s="9" t="s">
        <v>78</v>
      </c>
      <c r="H29" s="11">
        <v>69.49</v>
      </c>
      <c r="I29" s="16">
        <v>6</v>
      </c>
      <c r="J29" s="17">
        <f t="shared" si="0"/>
        <v>41.694</v>
      </c>
      <c r="K29" s="18">
        <v>83.86</v>
      </c>
      <c r="L29" s="17">
        <f t="shared" si="1"/>
        <v>33.544</v>
      </c>
      <c r="M29" s="19">
        <f t="shared" si="2"/>
        <v>75.238</v>
      </c>
      <c r="N29" s="20">
        <v>5</v>
      </c>
      <c r="O29" s="21"/>
    </row>
    <row r="30" s="1" customFormat="1" ht="30" customHeight="1" spans="1:15">
      <c r="A30" s="9"/>
      <c r="B30" s="10"/>
      <c r="C30" s="10"/>
      <c r="D30" s="9"/>
      <c r="E30" s="9" t="s">
        <v>79</v>
      </c>
      <c r="F30" s="9" t="s">
        <v>29</v>
      </c>
      <c r="G30" s="9" t="s">
        <v>80</v>
      </c>
      <c r="H30" s="11">
        <v>70.63</v>
      </c>
      <c r="I30" s="16">
        <v>5</v>
      </c>
      <c r="J30" s="17">
        <f t="shared" si="0"/>
        <v>42.378</v>
      </c>
      <c r="K30" s="18">
        <v>79.42</v>
      </c>
      <c r="L30" s="17">
        <f t="shared" si="1"/>
        <v>31.768</v>
      </c>
      <c r="M30" s="19">
        <f t="shared" si="2"/>
        <v>74.146</v>
      </c>
      <c r="N30" s="20" t="s">
        <v>35</v>
      </c>
      <c r="O30" s="22" t="s">
        <v>36</v>
      </c>
    </row>
    <row r="31" s="1" customFormat="1" ht="27" customHeight="1" spans="1:15">
      <c r="A31" s="9">
        <v>6</v>
      </c>
      <c r="B31" s="10" t="s">
        <v>81</v>
      </c>
      <c r="C31" s="10"/>
      <c r="D31" s="9">
        <v>1</v>
      </c>
      <c r="E31" s="9" t="s">
        <v>82</v>
      </c>
      <c r="F31" s="9" t="s">
        <v>29</v>
      </c>
      <c r="G31" s="9" t="s">
        <v>83</v>
      </c>
      <c r="H31" s="11">
        <v>76.39</v>
      </c>
      <c r="I31" s="16">
        <v>1</v>
      </c>
      <c r="J31" s="17">
        <f t="shared" ref="J31:J94" si="3">H31*0.6</f>
        <v>45.834</v>
      </c>
      <c r="K31" s="18">
        <v>87.34</v>
      </c>
      <c r="L31" s="17">
        <f t="shared" ref="L31:L94" si="4">K31*0.4</f>
        <v>34.936</v>
      </c>
      <c r="M31" s="19">
        <f t="shared" ref="M31:M94" si="5">J31+L31</f>
        <v>80.77</v>
      </c>
      <c r="N31" s="20">
        <v>1</v>
      </c>
      <c r="O31" s="21"/>
    </row>
    <row r="32" s="1" customFormat="1" ht="27" customHeight="1" spans="1:15">
      <c r="A32" s="9"/>
      <c r="B32" s="10"/>
      <c r="C32" s="10"/>
      <c r="D32" s="9"/>
      <c r="E32" s="9" t="s">
        <v>84</v>
      </c>
      <c r="F32" s="9" t="s">
        <v>17</v>
      </c>
      <c r="G32" s="9" t="s">
        <v>85</v>
      </c>
      <c r="H32" s="11">
        <v>75.04</v>
      </c>
      <c r="I32" s="16">
        <v>2</v>
      </c>
      <c r="J32" s="17">
        <f t="shared" si="3"/>
        <v>45.024</v>
      </c>
      <c r="K32" s="18">
        <v>83.52</v>
      </c>
      <c r="L32" s="17">
        <f t="shared" si="4"/>
        <v>33.408</v>
      </c>
      <c r="M32" s="19">
        <f t="shared" si="5"/>
        <v>78.432</v>
      </c>
      <c r="N32" s="20">
        <v>2</v>
      </c>
      <c r="O32" s="21"/>
    </row>
    <row r="33" s="1" customFormat="1" ht="27" customHeight="1" spans="1:15">
      <c r="A33" s="9"/>
      <c r="B33" s="10"/>
      <c r="C33" s="10"/>
      <c r="D33" s="9"/>
      <c r="E33" s="9" t="s">
        <v>86</v>
      </c>
      <c r="F33" s="9" t="s">
        <v>29</v>
      </c>
      <c r="G33" s="9" t="s">
        <v>87</v>
      </c>
      <c r="H33" s="11">
        <v>73.36</v>
      </c>
      <c r="I33" s="16">
        <v>3</v>
      </c>
      <c r="J33" s="17">
        <f t="shared" si="3"/>
        <v>44.016</v>
      </c>
      <c r="K33" s="18">
        <v>83.26</v>
      </c>
      <c r="L33" s="17">
        <f t="shared" si="4"/>
        <v>33.304</v>
      </c>
      <c r="M33" s="19">
        <f t="shared" si="5"/>
        <v>77.32</v>
      </c>
      <c r="N33" s="20">
        <v>3</v>
      </c>
      <c r="O33" s="21"/>
    </row>
    <row r="34" s="1" customFormat="1" ht="30" customHeight="1" spans="1:15">
      <c r="A34" s="9">
        <v>7</v>
      </c>
      <c r="B34" s="13" t="s">
        <v>88</v>
      </c>
      <c r="C34" s="10" t="s">
        <v>89</v>
      </c>
      <c r="D34" s="9">
        <v>1</v>
      </c>
      <c r="E34" s="9" t="s">
        <v>90</v>
      </c>
      <c r="F34" s="9" t="s">
        <v>17</v>
      </c>
      <c r="G34" s="9" t="s">
        <v>91</v>
      </c>
      <c r="H34" s="11">
        <v>74.84</v>
      </c>
      <c r="I34" s="16">
        <v>1</v>
      </c>
      <c r="J34" s="17">
        <f t="shared" si="3"/>
        <v>44.904</v>
      </c>
      <c r="K34" s="18">
        <v>87.3</v>
      </c>
      <c r="L34" s="17">
        <f t="shared" si="4"/>
        <v>34.92</v>
      </c>
      <c r="M34" s="19">
        <f t="shared" si="5"/>
        <v>79.824</v>
      </c>
      <c r="N34" s="20">
        <v>1</v>
      </c>
      <c r="O34" s="21"/>
    </row>
    <row r="35" s="1" customFormat="1" ht="30" customHeight="1" spans="1:15">
      <c r="A35" s="9"/>
      <c r="B35" s="13"/>
      <c r="C35" s="10"/>
      <c r="D35" s="9"/>
      <c r="E35" s="9" t="s">
        <v>92</v>
      </c>
      <c r="F35" s="9" t="s">
        <v>17</v>
      </c>
      <c r="G35" s="9" t="s">
        <v>93</v>
      </c>
      <c r="H35" s="11">
        <v>73.12</v>
      </c>
      <c r="I35" s="16">
        <v>2</v>
      </c>
      <c r="J35" s="17">
        <f t="shared" si="3"/>
        <v>43.872</v>
      </c>
      <c r="K35" s="18">
        <v>83.22</v>
      </c>
      <c r="L35" s="17">
        <f t="shared" si="4"/>
        <v>33.288</v>
      </c>
      <c r="M35" s="19">
        <f t="shared" si="5"/>
        <v>77.16</v>
      </c>
      <c r="N35" s="20">
        <v>2</v>
      </c>
      <c r="O35" s="21"/>
    </row>
    <row r="36" s="1" customFormat="1" ht="30" customHeight="1" spans="1:15">
      <c r="A36" s="9"/>
      <c r="B36" s="13"/>
      <c r="C36" s="10"/>
      <c r="D36" s="9"/>
      <c r="E36" s="9" t="s">
        <v>94</v>
      </c>
      <c r="F36" s="9" t="s">
        <v>17</v>
      </c>
      <c r="G36" s="9" t="s">
        <v>95</v>
      </c>
      <c r="H36" s="11">
        <v>69.42</v>
      </c>
      <c r="I36" s="16">
        <v>3</v>
      </c>
      <c r="J36" s="17">
        <f t="shared" si="3"/>
        <v>41.652</v>
      </c>
      <c r="K36" s="18">
        <v>80.2</v>
      </c>
      <c r="L36" s="17">
        <f t="shared" si="4"/>
        <v>32.08</v>
      </c>
      <c r="M36" s="19">
        <f t="shared" si="5"/>
        <v>73.732</v>
      </c>
      <c r="N36" s="20">
        <v>3</v>
      </c>
      <c r="O36" s="21"/>
    </row>
    <row r="37" s="1" customFormat="1" ht="30" customHeight="1" spans="1:15">
      <c r="A37" s="9"/>
      <c r="B37" s="13"/>
      <c r="C37" s="10" t="s">
        <v>96</v>
      </c>
      <c r="D37" s="9">
        <v>1</v>
      </c>
      <c r="E37" s="9" t="s">
        <v>97</v>
      </c>
      <c r="F37" s="9" t="s">
        <v>17</v>
      </c>
      <c r="G37" s="9" t="s">
        <v>98</v>
      </c>
      <c r="H37" s="11">
        <v>70.37</v>
      </c>
      <c r="I37" s="16">
        <v>1</v>
      </c>
      <c r="J37" s="17">
        <f t="shared" si="3"/>
        <v>42.222</v>
      </c>
      <c r="K37" s="18">
        <v>88.22</v>
      </c>
      <c r="L37" s="17">
        <f t="shared" si="4"/>
        <v>35.288</v>
      </c>
      <c r="M37" s="19">
        <f t="shared" si="5"/>
        <v>77.51</v>
      </c>
      <c r="N37" s="20">
        <v>1</v>
      </c>
      <c r="O37" s="21"/>
    </row>
    <row r="38" s="1" customFormat="1" ht="30" customHeight="1" spans="1:15">
      <c r="A38" s="9"/>
      <c r="B38" s="13"/>
      <c r="C38" s="10"/>
      <c r="D38" s="9"/>
      <c r="E38" s="9" t="s">
        <v>99</v>
      </c>
      <c r="F38" s="9" t="s">
        <v>17</v>
      </c>
      <c r="G38" s="9" t="s">
        <v>100</v>
      </c>
      <c r="H38" s="11">
        <v>68.81</v>
      </c>
      <c r="I38" s="16">
        <v>2</v>
      </c>
      <c r="J38" s="17">
        <f t="shared" si="3"/>
        <v>41.286</v>
      </c>
      <c r="K38" s="18">
        <v>85.98</v>
      </c>
      <c r="L38" s="17">
        <f t="shared" si="4"/>
        <v>34.392</v>
      </c>
      <c r="M38" s="19">
        <f t="shared" si="5"/>
        <v>75.678</v>
      </c>
      <c r="N38" s="20">
        <v>2</v>
      </c>
      <c r="O38" s="21"/>
    </row>
    <row r="39" s="1" customFormat="1" ht="30" customHeight="1" spans="1:15">
      <c r="A39" s="9"/>
      <c r="B39" s="13"/>
      <c r="C39" s="10"/>
      <c r="D39" s="9"/>
      <c r="E39" s="9" t="s">
        <v>101</v>
      </c>
      <c r="F39" s="9" t="s">
        <v>17</v>
      </c>
      <c r="G39" s="9" t="s">
        <v>102</v>
      </c>
      <c r="H39" s="11">
        <v>68.4</v>
      </c>
      <c r="I39" s="16">
        <v>3</v>
      </c>
      <c r="J39" s="17">
        <f t="shared" si="3"/>
        <v>41.04</v>
      </c>
      <c r="K39" s="18">
        <v>81.92</v>
      </c>
      <c r="L39" s="17">
        <f t="shared" si="4"/>
        <v>32.768</v>
      </c>
      <c r="M39" s="19">
        <f t="shared" si="5"/>
        <v>73.808</v>
      </c>
      <c r="N39" s="20">
        <v>3</v>
      </c>
      <c r="O39" s="21"/>
    </row>
    <row r="40" s="1" customFormat="1" ht="30" customHeight="1" spans="1:15">
      <c r="A40" s="9">
        <v>8</v>
      </c>
      <c r="B40" s="10" t="s">
        <v>103</v>
      </c>
      <c r="C40" s="10"/>
      <c r="D40" s="9">
        <v>1</v>
      </c>
      <c r="E40" s="9" t="s">
        <v>104</v>
      </c>
      <c r="F40" s="9" t="s">
        <v>17</v>
      </c>
      <c r="G40" s="9" t="s">
        <v>105</v>
      </c>
      <c r="H40" s="11">
        <v>70.02</v>
      </c>
      <c r="I40" s="16">
        <v>1</v>
      </c>
      <c r="J40" s="17">
        <f t="shared" si="3"/>
        <v>42.012</v>
      </c>
      <c r="K40" s="18">
        <v>88.5</v>
      </c>
      <c r="L40" s="17">
        <f t="shared" si="4"/>
        <v>35.4</v>
      </c>
      <c r="M40" s="19">
        <f t="shared" si="5"/>
        <v>77.412</v>
      </c>
      <c r="N40" s="20">
        <v>1</v>
      </c>
      <c r="O40" s="21"/>
    </row>
    <row r="41" s="1" customFormat="1" ht="30" customHeight="1" spans="1:15">
      <c r="A41" s="9"/>
      <c r="B41" s="10"/>
      <c r="C41" s="10"/>
      <c r="D41" s="9"/>
      <c r="E41" s="9" t="s">
        <v>106</v>
      </c>
      <c r="F41" s="9" t="s">
        <v>17</v>
      </c>
      <c r="G41" s="9" t="s">
        <v>107</v>
      </c>
      <c r="H41" s="11">
        <v>68.76</v>
      </c>
      <c r="I41" s="16">
        <v>2</v>
      </c>
      <c r="J41" s="17">
        <f t="shared" si="3"/>
        <v>41.256</v>
      </c>
      <c r="K41" s="18">
        <v>85.02</v>
      </c>
      <c r="L41" s="17">
        <f t="shared" si="4"/>
        <v>34.008</v>
      </c>
      <c r="M41" s="19">
        <f t="shared" si="5"/>
        <v>75.264</v>
      </c>
      <c r="N41" s="20">
        <v>2</v>
      </c>
      <c r="O41" s="21"/>
    </row>
    <row r="42" s="1" customFormat="1" ht="30" customHeight="1" spans="1:15">
      <c r="A42" s="9"/>
      <c r="B42" s="10"/>
      <c r="C42" s="10"/>
      <c r="D42" s="9"/>
      <c r="E42" s="9" t="s">
        <v>108</v>
      </c>
      <c r="F42" s="9" t="s">
        <v>17</v>
      </c>
      <c r="G42" s="9" t="s">
        <v>109</v>
      </c>
      <c r="H42" s="11">
        <v>68.36</v>
      </c>
      <c r="I42" s="16">
        <v>3</v>
      </c>
      <c r="J42" s="17">
        <f t="shared" si="3"/>
        <v>41.016</v>
      </c>
      <c r="K42" s="18">
        <v>84.94</v>
      </c>
      <c r="L42" s="17">
        <f t="shared" si="4"/>
        <v>33.976</v>
      </c>
      <c r="M42" s="19">
        <f t="shared" si="5"/>
        <v>74.992</v>
      </c>
      <c r="N42" s="20">
        <v>3</v>
      </c>
      <c r="O42" s="21"/>
    </row>
    <row r="43" s="1" customFormat="1" ht="30" customHeight="1" spans="1:15">
      <c r="A43" s="9">
        <v>9</v>
      </c>
      <c r="B43" s="13" t="s">
        <v>110</v>
      </c>
      <c r="C43" s="10" t="s">
        <v>89</v>
      </c>
      <c r="D43" s="9">
        <v>1</v>
      </c>
      <c r="E43" s="9" t="s">
        <v>111</v>
      </c>
      <c r="F43" s="9" t="s">
        <v>17</v>
      </c>
      <c r="G43" s="9" t="s">
        <v>112</v>
      </c>
      <c r="H43" s="11">
        <v>70.9</v>
      </c>
      <c r="I43" s="16">
        <v>1</v>
      </c>
      <c r="J43" s="17">
        <f t="shared" si="3"/>
        <v>42.54</v>
      </c>
      <c r="K43" s="18">
        <v>88.18</v>
      </c>
      <c r="L43" s="17">
        <f t="shared" si="4"/>
        <v>35.272</v>
      </c>
      <c r="M43" s="19">
        <f t="shared" si="5"/>
        <v>77.812</v>
      </c>
      <c r="N43" s="20">
        <v>1</v>
      </c>
      <c r="O43" s="21"/>
    </row>
    <row r="44" s="1" customFormat="1" ht="30" customHeight="1" spans="1:15">
      <c r="A44" s="9"/>
      <c r="B44" s="13"/>
      <c r="C44" s="10"/>
      <c r="D44" s="9"/>
      <c r="E44" s="9" t="s">
        <v>113</v>
      </c>
      <c r="F44" s="9" t="s">
        <v>17</v>
      </c>
      <c r="G44" s="9" t="s">
        <v>114</v>
      </c>
      <c r="H44" s="11">
        <v>69.02</v>
      </c>
      <c r="I44" s="16">
        <v>2</v>
      </c>
      <c r="J44" s="17">
        <f t="shared" si="3"/>
        <v>41.412</v>
      </c>
      <c r="K44" s="18">
        <v>86.24</v>
      </c>
      <c r="L44" s="17">
        <f t="shared" si="4"/>
        <v>34.496</v>
      </c>
      <c r="M44" s="19">
        <f t="shared" si="5"/>
        <v>75.908</v>
      </c>
      <c r="N44" s="20">
        <v>2</v>
      </c>
      <c r="O44" s="21"/>
    </row>
    <row r="45" s="1" customFormat="1" ht="30" customHeight="1" spans="1:15">
      <c r="A45" s="9"/>
      <c r="B45" s="13"/>
      <c r="C45" s="10"/>
      <c r="D45" s="9"/>
      <c r="E45" s="9" t="s">
        <v>115</v>
      </c>
      <c r="F45" s="9" t="s">
        <v>17</v>
      </c>
      <c r="G45" s="9" t="s">
        <v>116</v>
      </c>
      <c r="H45" s="11">
        <v>68.52</v>
      </c>
      <c r="I45" s="16">
        <v>3</v>
      </c>
      <c r="J45" s="17">
        <f t="shared" si="3"/>
        <v>41.112</v>
      </c>
      <c r="K45" s="18">
        <v>85.4</v>
      </c>
      <c r="L45" s="17">
        <f t="shared" si="4"/>
        <v>34.16</v>
      </c>
      <c r="M45" s="19">
        <f t="shared" si="5"/>
        <v>75.272</v>
      </c>
      <c r="N45" s="20">
        <v>3</v>
      </c>
      <c r="O45" s="21"/>
    </row>
    <row r="46" s="1" customFormat="1" ht="30" customHeight="1" spans="1:15">
      <c r="A46" s="9"/>
      <c r="B46" s="13"/>
      <c r="C46" s="10" t="s">
        <v>96</v>
      </c>
      <c r="D46" s="9">
        <v>1</v>
      </c>
      <c r="E46" s="9" t="s">
        <v>117</v>
      </c>
      <c r="F46" s="9" t="s">
        <v>17</v>
      </c>
      <c r="G46" s="9" t="s">
        <v>118</v>
      </c>
      <c r="H46" s="11">
        <v>71.92</v>
      </c>
      <c r="I46" s="16">
        <v>1</v>
      </c>
      <c r="J46" s="17">
        <f t="shared" si="3"/>
        <v>43.152</v>
      </c>
      <c r="K46" s="18">
        <v>84.88</v>
      </c>
      <c r="L46" s="17">
        <f t="shared" si="4"/>
        <v>33.952</v>
      </c>
      <c r="M46" s="19">
        <f t="shared" si="5"/>
        <v>77.104</v>
      </c>
      <c r="N46" s="20">
        <v>1</v>
      </c>
      <c r="O46" s="21"/>
    </row>
    <row r="47" s="1" customFormat="1" ht="30" customHeight="1" spans="1:15">
      <c r="A47" s="9"/>
      <c r="B47" s="13"/>
      <c r="C47" s="10"/>
      <c r="D47" s="9"/>
      <c r="E47" s="9" t="s">
        <v>119</v>
      </c>
      <c r="F47" s="9" t="s">
        <v>17</v>
      </c>
      <c r="G47" s="9" t="s">
        <v>120</v>
      </c>
      <c r="H47" s="11">
        <v>70.9</v>
      </c>
      <c r="I47" s="16">
        <v>2</v>
      </c>
      <c r="J47" s="17">
        <f t="shared" si="3"/>
        <v>42.54</v>
      </c>
      <c r="K47" s="18">
        <v>86.34</v>
      </c>
      <c r="L47" s="17">
        <f t="shared" si="4"/>
        <v>34.536</v>
      </c>
      <c r="M47" s="19">
        <f t="shared" si="5"/>
        <v>77.076</v>
      </c>
      <c r="N47" s="20">
        <v>2</v>
      </c>
      <c r="O47" s="21"/>
    </row>
    <row r="48" s="1" customFormat="1" ht="30" customHeight="1" spans="1:15">
      <c r="A48" s="9"/>
      <c r="B48" s="13"/>
      <c r="C48" s="10"/>
      <c r="D48" s="9"/>
      <c r="E48" s="9" t="s">
        <v>121</v>
      </c>
      <c r="F48" s="9" t="s">
        <v>17</v>
      </c>
      <c r="G48" s="9" t="s">
        <v>122</v>
      </c>
      <c r="H48" s="11">
        <v>70.39</v>
      </c>
      <c r="I48" s="16">
        <v>3</v>
      </c>
      <c r="J48" s="17">
        <f t="shared" si="3"/>
        <v>42.234</v>
      </c>
      <c r="K48" s="18">
        <v>86.46</v>
      </c>
      <c r="L48" s="17">
        <f t="shared" si="4"/>
        <v>34.584</v>
      </c>
      <c r="M48" s="19">
        <f t="shared" si="5"/>
        <v>76.818</v>
      </c>
      <c r="N48" s="20">
        <v>3</v>
      </c>
      <c r="O48" s="21"/>
    </row>
    <row r="49" s="1" customFormat="1" ht="24.5" customHeight="1" spans="1:15">
      <c r="A49" s="9">
        <v>10</v>
      </c>
      <c r="B49" s="10" t="s">
        <v>123</v>
      </c>
      <c r="C49" s="10"/>
      <c r="D49" s="9">
        <v>1</v>
      </c>
      <c r="E49" s="9" t="s">
        <v>124</v>
      </c>
      <c r="F49" s="9" t="s">
        <v>29</v>
      </c>
      <c r="G49" s="9" t="s">
        <v>125</v>
      </c>
      <c r="H49" s="11">
        <v>64.9</v>
      </c>
      <c r="I49" s="16">
        <v>1</v>
      </c>
      <c r="J49" s="17">
        <f t="shared" si="3"/>
        <v>38.94</v>
      </c>
      <c r="K49" s="18">
        <v>84.48</v>
      </c>
      <c r="L49" s="17">
        <f t="shared" si="4"/>
        <v>33.792</v>
      </c>
      <c r="M49" s="19">
        <f t="shared" si="5"/>
        <v>72.732</v>
      </c>
      <c r="N49" s="20">
        <v>1</v>
      </c>
      <c r="O49" s="21"/>
    </row>
    <row r="50" s="1" customFormat="1" ht="24.5" customHeight="1" spans="1:15">
      <c r="A50" s="9"/>
      <c r="B50" s="10"/>
      <c r="C50" s="10"/>
      <c r="D50" s="9"/>
      <c r="E50" s="9" t="s">
        <v>126</v>
      </c>
      <c r="F50" s="9" t="s">
        <v>29</v>
      </c>
      <c r="G50" s="9" t="s">
        <v>127</v>
      </c>
      <c r="H50" s="11">
        <v>62.86</v>
      </c>
      <c r="I50" s="16">
        <v>2</v>
      </c>
      <c r="J50" s="17">
        <f t="shared" si="3"/>
        <v>37.716</v>
      </c>
      <c r="K50" s="18">
        <v>86.74</v>
      </c>
      <c r="L50" s="17">
        <f t="shared" si="4"/>
        <v>34.696</v>
      </c>
      <c r="M50" s="19">
        <f t="shared" si="5"/>
        <v>72.412</v>
      </c>
      <c r="N50" s="20">
        <v>2</v>
      </c>
      <c r="O50" s="21"/>
    </row>
    <row r="51" s="1" customFormat="1" ht="24.5" customHeight="1" spans="1:15">
      <c r="A51" s="9"/>
      <c r="B51" s="10"/>
      <c r="C51" s="10"/>
      <c r="D51" s="9"/>
      <c r="E51" s="9" t="s">
        <v>128</v>
      </c>
      <c r="F51" s="9" t="s">
        <v>17</v>
      </c>
      <c r="G51" s="9" t="s">
        <v>129</v>
      </c>
      <c r="H51" s="11">
        <v>62.43</v>
      </c>
      <c r="I51" s="16">
        <v>3</v>
      </c>
      <c r="J51" s="17">
        <f t="shared" si="3"/>
        <v>37.458</v>
      </c>
      <c r="K51" s="18">
        <v>82.5</v>
      </c>
      <c r="L51" s="17">
        <f t="shared" si="4"/>
        <v>33</v>
      </c>
      <c r="M51" s="19">
        <f t="shared" si="5"/>
        <v>70.458</v>
      </c>
      <c r="N51" s="20">
        <v>3</v>
      </c>
      <c r="O51" s="21"/>
    </row>
    <row r="52" s="1" customFormat="1" ht="24.5" customHeight="1" spans="1:15">
      <c r="A52" s="9">
        <v>11</v>
      </c>
      <c r="B52" s="10" t="s">
        <v>130</v>
      </c>
      <c r="C52" s="10"/>
      <c r="D52" s="9">
        <v>5</v>
      </c>
      <c r="E52" s="9" t="s">
        <v>131</v>
      </c>
      <c r="F52" s="9" t="s">
        <v>29</v>
      </c>
      <c r="G52" s="9" t="s">
        <v>132</v>
      </c>
      <c r="H52" s="11">
        <v>78.77</v>
      </c>
      <c r="I52" s="16">
        <v>1</v>
      </c>
      <c r="J52" s="17">
        <f t="shared" si="3"/>
        <v>47.262</v>
      </c>
      <c r="K52" s="18">
        <v>88</v>
      </c>
      <c r="L52" s="17">
        <f t="shared" si="4"/>
        <v>35.2</v>
      </c>
      <c r="M52" s="19">
        <f t="shared" si="5"/>
        <v>82.462</v>
      </c>
      <c r="N52" s="20">
        <v>1</v>
      </c>
      <c r="O52" s="21"/>
    </row>
    <row r="53" s="1" customFormat="1" ht="24.5" customHeight="1" spans="1:15">
      <c r="A53" s="9"/>
      <c r="B53" s="10"/>
      <c r="C53" s="10"/>
      <c r="D53" s="9"/>
      <c r="E53" s="9" t="s">
        <v>133</v>
      </c>
      <c r="F53" s="9" t="s">
        <v>29</v>
      </c>
      <c r="G53" s="9" t="s">
        <v>134</v>
      </c>
      <c r="H53" s="11">
        <v>77.86</v>
      </c>
      <c r="I53" s="16">
        <v>2</v>
      </c>
      <c r="J53" s="17">
        <f t="shared" si="3"/>
        <v>46.716</v>
      </c>
      <c r="K53" s="18">
        <v>87.74</v>
      </c>
      <c r="L53" s="17">
        <f t="shared" si="4"/>
        <v>35.096</v>
      </c>
      <c r="M53" s="19">
        <f t="shared" si="5"/>
        <v>81.812</v>
      </c>
      <c r="N53" s="20">
        <v>2</v>
      </c>
      <c r="O53" s="21"/>
    </row>
    <row r="54" s="1" customFormat="1" ht="24.5" customHeight="1" spans="1:15">
      <c r="A54" s="9"/>
      <c r="B54" s="10"/>
      <c r="C54" s="10"/>
      <c r="D54" s="9"/>
      <c r="E54" s="9" t="s">
        <v>135</v>
      </c>
      <c r="F54" s="9" t="s">
        <v>29</v>
      </c>
      <c r="G54" s="9" t="s">
        <v>136</v>
      </c>
      <c r="H54" s="11">
        <v>76.66</v>
      </c>
      <c r="I54" s="16">
        <v>3</v>
      </c>
      <c r="J54" s="17">
        <f t="shared" si="3"/>
        <v>45.996</v>
      </c>
      <c r="K54" s="18">
        <v>87.84</v>
      </c>
      <c r="L54" s="17">
        <f t="shared" si="4"/>
        <v>35.136</v>
      </c>
      <c r="M54" s="19">
        <f t="shared" si="5"/>
        <v>81.132</v>
      </c>
      <c r="N54" s="20">
        <v>3</v>
      </c>
      <c r="O54" s="21"/>
    </row>
    <row r="55" s="1" customFormat="1" ht="24.5" customHeight="1" spans="1:15">
      <c r="A55" s="9"/>
      <c r="B55" s="10"/>
      <c r="C55" s="10"/>
      <c r="D55" s="9"/>
      <c r="E55" s="9" t="s">
        <v>37</v>
      </c>
      <c r="F55" s="9" t="s">
        <v>29</v>
      </c>
      <c r="G55" s="9" t="s">
        <v>137</v>
      </c>
      <c r="H55" s="11">
        <v>76.42</v>
      </c>
      <c r="I55" s="16">
        <v>4</v>
      </c>
      <c r="J55" s="17">
        <f t="shared" si="3"/>
        <v>45.852</v>
      </c>
      <c r="K55" s="18">
        <v>87.94</v>
      </c>
      <c r="L55" s="17">
        <f t="shared" si="4"/>
        <v>35.176</v>
      </c>
      <c r="M55" s="19">
        <f t="shared" si="5"/>
        <v>81.028</v>
      </c>
      <c r="N55" s="20">
        <v>4</v>
      </c>
      <c r="O55" s="21"/>
    </row>
    <row r="56" s="1" customFormat="1" ht="24.5" customHeight="1" spans="1:15">
      <c r="A56" s="9"/>
      <c r="B56" s="10"/>
      <c r="C56" s="10"/>
      <c r="D56" s="9"/>
      <c r="E56" s="9" t="s">
        <v>138</v>
      </c>
      <c r="F56" s="9" t="s">
        <v>17</v>
      </c>
      <c r="G56" s="9" t="s">
        <v>139</v>
      </c>
      <c r="H56" s="11">
        <v>76.18</v>
      </c>
      <c r="I56" s="16">
        <v>5</v>
      </c>
      <c r="J56" s="17">
        <f t="shared" si="3"/>
        <v>45.708</v>
      </c>
      <c r="K56" s="18">
        <v>87.14</v>
      </c>
      <c r="L56" s="17">
        <f t="shared" si="4"/>
        <v>34.856</v>
      </c>
      <c r="M56" s="19">
        <f t="shared" si="5"/>
        <v>80.564</v>
      </c>
      <c r="N56" s="20">
        <v>5</v>
      </c>
      <c r="O56" s="21"/>
    </row>
    <row r="57" s="1" customFormat="1" ht="24.5" customHeight="1" spans="1:15">
      <c r="A57" s="9"/>
      <c r="B57" s="10"/>
      <c r="C57" s="10"/>
      <c r="D57" s="9"/>
      <c r="E57" s="9" t="s">
        <v>140</v>
      </c>
      <c r="F57" s="9" t="s">
        <v>17</v>
      </c>
      <c r="G57" s="23" t="s">
        <v>141</v>
      </c>
      <c r="H57" s="11">
        <v>75.21</v>
      </c>
      <c r="I57" s="16">
        <v>6</v>
      </c>
      <c r="J57" s="17">
        <f t="shared" si="3"/>
        <v>45.126</v>
      </c>
      <c r="K57" s="18">
        <v>86.76</v>
      </c>
      <c r="L57" s="17">
        <f t="shared" si="4"/>
        <v>34.704</v>
      </c>
      <c r="M57" s="19">
        <f t="shared" si="5"/>
        <v>79.83</v>
      </c>
      <c r="N57" s="20">
        <v>6</v>
      </c>
      <c r="O57" s="21"/>
    </row>
    <row r="58" s="1" customFormat="1" ht="24.5" customHeight="1" spans="1:15">
      <c r="A58" s="9"/>
      <c r="B58" s="10"/>
      <c r="C58" s="10"/>
      <c r="D58" s="9"/>
      <c r="E58" s="9" t="s">
        <v>142</v>
      </c>
      <c r="F58" s="9" t="s">
        <v>29</v>
      </c>
      <c r="G58" s="9" t="s">
        <v>143</v>
      </c>
      <c r="H58" s="11">
        <v>74.81</v>
      </c>
      <c r="I58" s="16">
        <v>7</v>
      </c>
      <c r="J58" s="17">
        <f t="shared" si="3"/>
        <v>44.886</v>
      </c>
      <c r="K58" s="18">
        <v>86.36</v>
      </c>
      <c r="L58" s="17">
        <f t="shared" si="4"/>
        <v>34.544</v>
      </c>
      <c r="M58" s="19">
        <f t="shared" si="5"/>
        <v>79.43</v>
      </c>
      <c r="N58" s="20">
        <v>7</v>
      </c>
      <c r="O58" s="21"/>
    </row>
    <row r="59" s="1" customFormat="1" ht="24.5" customHeight="1" spans="1:15">
      <c r="A59" s="9"/>
      <c r="B59" s="10"/>
      <c r="C59" s="10"/>
      <c r="D59" s="9"/>
      <c r="E59" s="9" t="s">
        <v>144</v>
      </c>
      <c r="F59" s="9" t="s">
        <v>29</v>
      </c>
      <c r="G59" s="9" t="s">
        <v>145</v>
      </c>
      <c r="H59" s="11">
        <v>73.61</v>
      </c>
      <c r="I59" s="16">
        <v>8</v>
      </c>
      <c r="J59" s="17">
        <f t="shared" si="3"/>
        <v>44.166</v>
      </c>
      <c r="K59" s="18">
        <v>87</v>
      </c>
      <c r="L59" s="17">
        <f t="shared" si="4"/>
        <v>34.8</v>
      </c>
      <c r="M59" s="19">
        <f t="shared" si="5"/>
        <v>78.966</v>
      </c>
      <c r="N59" s="20">
        <v>8</v>
      </c>
      <c r="O59" s="21"/>
    </row>
    <row r="60" s="1" customFormat="1" ht="24.5" customHeight="1" spans="1:15">
      <c r="A60" s="9"/>
      <c r="B60" s="10"/>
      <c r="C60" s="10"/>
      <c r="D60" s="9"/>
      <c r="E60" s="9" t="s">
        <v>146</v>
      </c>
      <c r="F60" s="9" t="s">
        <v>29</v>
      </c>
      <c r="G60" s="9" t="s">
        <v>147</v>
      </c>
      <c r="H60" s="11">
        <v>70.72</v>
      </c>
      <c r="I60" s="16">
        <v>10</v>
      </c>
      <c r="J60" s="17">
        <f t="shared" si="3"/>
        <v>42.432</v>
      </c>
      <c r="K60" s="18">
        <v>87.5</v>
      </c>
      <c r="L60" s="17">
        <f t="shared" si="4"/>
        <v>35</v>
      </c>
      <c r="M60" s="19">
        <f t="shared" si="5"/>
        <v>77.432</v>
      </c>
      <c r="N60" s="20">
        <v>9</v>
      </c>
      <c r="O60" s="21"/>
    </row>
    <row r="61" s="1" customFormat="1" ht="24.5" customHeight="1" spans="1:15">
      <c r="A61" s="9"/>
      <c r="B61" s="10"/>
      <c r="C61" s="10"/>
      <c r="D61" s="9"/>
      <c r="E61" s="9" t="s">
        <v>148</v>
      </c>
      <c r="F61" s="9" t="s">
        <v>29</v>
      </c>
      <c r="G61" s="9" t="s">
        <v>149</v>
      </c>
      <c r="H61" s="11">
        <v>70.29</v>
      </c>
      <c r="I61" s="16">
        <v>12</v>
      </c>
      <c r="J61" s="17">
        <f t="shared" si="3"/>
        <v>42.174</v>
      </c>
      <c r="K61" s="18">
        <v>87.12</v>
      </c>
      <c r="L61" s="17">
        <f t="shared" si="4"/>
        <v>34.848</v>
      </c>
      <c r="M61" s="19">
        <f t="shared" si="5"/>
        <v>77.022</v>
      </c>
      <c r="N61" s="20">
        <v>10</v>
      </c>
      <c r="O61" s="21"/>
    </row>
    <row r="62" s="1" customFormat="1" ht="24.5" customHeight="1" spans="1:15">
      <c r="A62" s="9"/>
      <c r="B62" s="10"/>
      <c r="C62" s="10"/>
      <c r="D62" s="9"/>
      <c r="E62" s="9" t="s">
        <v>150</v>
      </c>
      <c r="F62" s="9" t="s">
        <v>29</v>
      </c>
      <c r="G62" s="9" t="s">
        <v>151</v>
      </c>
      <c r="H62" s="11">
        <v>70.39</v>
      </c>
      <c r="I62" s="16">
        <v>11</v>
      </c>
      <c r="J62" s="17">
        <f t="shared" si="3"/>
        <v>42.234</v>
      </c>
      <c r="K62" s="18">
        <v>86.88</v>
      </c>
      <c r="L62" s="17">
        <f t="shared" si="4"/>
        <v>34.752</v>
      </c>
      <c r="M62" s="19">
        <f t="shared" si="5"/>
        <v>76.986</v>
      </c>
      <c r="N62" s="20">
        <v>11</v>
      </c>
      <c r="O62" s="21"/>
    </row>
    <row r="63" s="1" customFormat="1" ht="24.5" customHeight="1" spans="1:15">
      <c r="A63" s="9"/>
      <c r="B63" s="10"/>
      <c r="C63" s="10"/>
      <c r="D63" s="9"/>
      <c r="E63" s="9" t="s">
        <v>152</v>
      </c>
      <c r="F63" s="9" t="s">
        <v>29</v>
      </c>
      <c r="G63" s="9" t="s">
        <v>153</v>
      </c>
      <c r="H63" s="11">
        <v>71.86</v>
      </c>
      <c r="I63" s="16">
        <v>9</v>
      </c>
      <c r="J63" s="17">
        <f t="shared" si="3"/>
        <v>43.116</v>
      </c>
      <c r="K63" s="18">
        <v>82.68</v>
      </c>
      <c r="L63" s="17">
        <f t="shared" si="4"/>
        <v>33.072</v>
      </c>
      <c r="M63" s="19">
        <f t="shared" si="5"/>
        <v>76.188</v>
      </c>
      <c r="N63" s="20">
        <v>12</v>
      </c>
      <c r="O63" s="21"/>
    </row>
    <row r="64" s="1" customFormat="1" ht="24.5" customHeight="1" spans="1:15">
      <c r="A64" s="9"/>
      <c r="B64" s="10"/>
      <c r="C64" s="10"/>
      <c r="D64" s="9"/>
      <c r="E64" s="9" t="s">
        <v>154</v>
      </c>
      <c r="F64" s="9" t="s">
        <v>29</v>
      </c>
      <c r="G64" s="9" t="s">
        <v>155</v>
      </c>
      <c r="H64" s="11">
        <v>68.72</v>
      </c>
      <c r="I64" s="16">
        <v>15</v>
      </c>
      <c r="J64" s="17">
        <f t="shared" si="3"/>
        <v>41.232</v>
      </c>
      <c r="K64" s="18">
        <v>87.04</v>
      </c>
      <c r="L64" s="17">
        <f t="shared" si="4"/>
        <v>34.816</v>
      </c>
      <c r="M64" s="19">
        <f t="shared" si="5"/>
        <v>76.048</v>
      </c>
      <c r="N64" s="20">
        <v>13</v>
      </c>
      <c r="O64" s="21"/>
    </row>
    <row r="65" s="1" customFormat="1" ht="24.5" customHeight="1" spans="1:15">
      <c r="A65" s="9"/>
      <c r="B65" s="10"/>
      <c r="C65" s="10"/>
      <c r="D65" s="9"/>
      <c r="E65" s="9" t="s">
        <v>156</v>
      </c>
      <c r="F65" s="9" t="s">
        <v>29</v>
      </c>
      <c r="G65" s="9" t="s">
        <v>157</v>
      </c>
      <c r="H65" s="11">
        <v>68.85</v>
      </c>
      <c r="I65" s="16">
        <v>14</v>
      </c>
      <c r="J65" s="17">
        <f t="shared" si="3"/>
        <v>41.31</v>
      </c>
      <c r="K65" s="18">
        <v>86.44</v>
      </c>
      <c r="L65" s="17">
        <f t="shared" si="4"/>
        <v>34.576</v>
      </c>
      <c r="M65" s="19">
        <f t="shared" si="5"/>
        <v>75.886</v>
      </c>
      <c r="N65" s="20">
        <v>14</v>
      </c>
      <c r="O65" s="21"/>
    </row>
    <row r="66" s="1" customFormat="1" ht="30" customHeight="1" spans="1:15">
      <c r="A66" s="9"/>
      <c r="B66" s="10"/>
      <c r="C66" s="10"/>
      <c r="D66" s="9"/>
      <c r="E66" s="9" t="s">
        <v>158</v>
      </c>
      <c r="F66" s="9" t="s">
        <v>29</v>
      </c>
      <c r="G66" s="9" t="s">
        <v>159</v>
      </c>
      <c r="H66" s="11">
        <v>69.02</v>
      </c>
      <c r="I66" s="16">
        <v>13</v>
      </c>
      <c r="J66" s="17">
        <f t="shared" si="3"/>
        <v>41.412</v>
      </c>
      <c r="K66" s="18">
        <v>0</v>
      </c>
      <c r="L66" s="17">
        <f t="shared" si="4"/>
        <v>0</v>
      </c>
      <c r="M66" s="19">
        <f t="shared" si="5"/>
        <v>41.412</v>
      </c>
      <c r="N66" s="20" t="s">
        <v>35</v>
      </c>
      <c r="O66" s="22" t="s">
        <v>39</v>
      </c>
    </row>
    <row r="67" s="1" customFormat="1" ht="21" customHeight="1" spans="1:15">
      <c r="A67" s="9">
        <v>12</v>
      </c>
      <c r="B67" s="10" t="s">
        <v>160</v>
      </c>
      <c r="C67" s="10"/>
      <c r="D67" s="9">
        <v>3</v>
      </c>
      <c r="E67" s="9" t="s">
        <v>161</v>
      </c>
      <c r="F67" s="9" t="s">
        <v>29</v>
      </c>
      <c r="G67" s="9" t="s">
        <v>162</v>
      </c>
      <c r="H67" s="11">
        <v>74.78</v>
      </c>
      <c r="I67" s="16">
        <v>2</v>
      </c>
      <c r="J67" s="17">
        <f t="shared" si="3"/>
        <v>44.868</v>
      </c>
      <c r="K67" s="18">
        <v>88.24</v>
      </c>
      <c r="L67" s="17">
        <f t="shared" si="4"/>
        <v>35.296</v>
      </c>
      <c r="M67" s="19">
        <f t="shared" si="5"/>
        <v>80.164</v>
      </c>
      <c r="N67" s="20">
        <v>1</v>
      </c>
      <c r="O67" s="21"/>
    </row>
    <row r="68" s="1" customFormat="1" ht="21" customHeight="1" spans="1:15">
      <c r="A68" s="9"/>
      <c r="B68" s="10"/>
      <c r="C68" s="10"/>
      <c r="D68" s="9"/>
      <c r="E68" s="9" t="s">
        <v>163</v>
      </c>
      <c r="F68" s="9" t="s">
        <v>17</v>
      </c>
      <c r="G68" s="9" t="s">
        <v>164</v>
      </c>
      <c r="H68" s="11">
        <v>75.18</v>
      </c>
      <c r="I68" s="16">
        <v>1</v>
      </c>
      <c r="J68" s="17">
        <f t="shared" si="3"/>
        <v>45.108</v>
      </c>
      <c r="K68" s="18">
        <v>87.58</v>
      </c>
      <c r="L68" s="17">
        <f t="shared" si="4"/>
        <v>35.032</v>
      </c>
      <c r="M68" s="19">
        <f t="shared" si="5"/>
        <v>80.14</v>
      </c>
      <c r="N68" s="20">
        <v>2</v>
      </c>
      <c r="O68" s="21"/>
    </row>
    <row r="69" s="1" customFormat="1" ht="21" customHeight="1" spans="1:15">
      <c r="A69" s="9"/>
      <c r="B69" s="10"/>
      <c r="C69" s="10"/>
      <c r="D69" s="9"/>
      <c r="E69" s="9" t="s">
        <v>165</v>
      </c>
      <c r="F69" s="9" t="s">
        <v>29</v>
      </c>
      <c r="G69" s="9" t="s">
        <v>166</v>
      </c>
      <c r="H69" s="11">
        <v>73.27</v>
      </c>
      <c r="I69" s="16">
        <v>3</v>
      </c>
      <c r="J69" s="17">
        <f t="shared" si="3"/>
        <v>43.962</v>
      </c>
      <c r="K69" s="18">
        <v>87.78</v>
      </c>
      <c r="L69" s="17">
        <f t="shared" si="4"/>
        <v>35.112</v>
      </c>
      <c r="M69" s="19">
        <f t="shared" si="5"/>
        <v>79.074</v>
      </c>
      <c r="N69" s="20">
        <v>3</v>
      </c>
      <c r="O69" s="21"/>
    </row>
    <row r="70" s="1" customFormat="1" ht="21" customHeight="1" spans="1:15">
      <c r="A70" s="9"/>
      <c r="B70" s="10"/>
      <c r="C70" s="10"/>
      <c r="D70" s="9"/>
      <c r="E70" s="9" t="s">
        <v>167</v>
      </c>
      <c r="F70" s="9" t="s">
        <v>29</v>
      </c>
      <c r="G70" s="9" t="s">
        <v>168</v>
      </c>
      <c r="H70" s="11">
        <v>71.59</v>
      </c>
      <c r="I70" s="16">
        <v>4</v>
      </c>
      <c r="J70" s="17">
        <f t="shared" si="3"/>
        <v>42.954</v>
      </c>
      <c r="K70" s="18">
        <v>86.26</v>
      </c>
      <c r="L70" s="17">
        <f t="shared" si="4"/>
        <v>34.504</v>
      </c>
      <c r="M70" s="19">
        <f t="shared" si="5"/>
        <v>77.458</v>
      </c>
      <c r="N70" s="20">
        <v>4</v>
      </c>
      <c r="O70" s="21"/>
    </row>
    <row r="71" s="1" customFormat="1" ht="21" customHeight="1" spans="1:15">
      <c r="A71" s="9"/>
      <c r="B71" s="10"/>
      <c r="C71" s="10"/>
      <c r="D71" s="9"/>
      <c r="E71" s="9" t="s">
        <v>169</v>
      </c>
      <c r="F71" s="9" t="s">
        <v>17</v>
      </c>
      <c r="G71" s="9" t="s">
        <v>170</v>
      </c>
      <c r="H71" s="11">
        <v>71.22</v>
      </c>
      <c r="I71" s="16">
        <v>5</v>
      </c>
      <c r="J71" s="17">
        <f t="shared" si="3"/>
        <v>42.732</v>
      </c>
      <c r="K71" s="18">
        <v>86.6</v>
      </c>
      <c r="L71" s="17">
        <f t="shared" si="4"/>
        <v>34.64</v>
      </c>
      <c r="M71" s="19">
        <f t="shared" si="5"/>
        <v>77.372</v>
      </c>
      <c r="N71" s="20">
        <v>5</v>
      </c>
      <c r="O71" s="21"/>
    </row>
    <row r="72" s="1" customFormat="1" ht="21" customHeight="1" spans="1:15">
      <c r="A72" s="9"/>
      <c r="B72" s="10"/>
      <c r="C72" s="10"/>
      <c r="D72" s="9"/>
      <c r="E72" s="9" t="s">
        <v>171</v>
      </c>
      <c r="F72" s="9" t="s">
        <v>29</v>
      </c>
      <c r="G72" s="9" t="s">
        <v>172</v>
      </c>
      <c r="H72" s="11">
        <v>70.91</v>
      </c>
      <c r="I72" s="16">
        <v>6</v>
      </c>
      <c r="J72" s="17">
        <f t="shared" si="3"/>
        <v>42.546</v>
      </c>
      <c r="K72" s="18">
        <v>86.72</v>
      </c>
      <c r="L72" s="17">
        <f t="shared" si="4"/>
        <v>34.688</v>
      </c>
      <c r="M72" s="19">
        <f t="shared" si="5"/>
        <v>77.234</v>
      </c>
      <c r="N72" s="20">
        <v>6</v>
      </c>
      <c r="O72" s="21"/>
    </row>
    <row r="73" s="1" customFormat="1" ht="21" customHeight="1" spans="1:15">
      <c r="A73" s="9"/>
      <c r="B73" s="10"/>
      <c r="C73" s="10"/>
      <c r="D73" s="9"/>
      <c r="E73" s="9" t="s">
        <v>173</v>
      </c>
      <c r="F73" s="9" t="s">
        <v>29</v>
      </c>
      <c r="G73" s="9" t="s">
        <v>174</v>
      </c>
      <c r="H73" s="11">
        <v>70.14</v>
      </c>
      <c r="I73" s="16">
        <v>7</v>
      </c>
      <c r="J73" s="17">
        <f t="shared" si="3"/>
        <v>42.084</v>
      </c>
      <c r="K73" s="18">
        <v>86.88</v>
      </c>
      <c r="L73" s="17">
        <f t="shared" si="4"/>
        <v>34.752</v>
      </c>
      <c r="M73" s="19">
        <f t="shared" si="5"/>
        <v>76.836</v>
      </c>
      <c r="N73" s="20">
        <v>7</v>
      </c>
      <c r="O73" s="21"/>
    </row>
    <row r="74" s="1" customFormat="1" ht="21" customHeight="1" spans="1:15">
      <c r="A74" s="9"/>
      <c r="B74" s="10"/>
      <c r="C74" s="10"/>
      <c r="D74" s="9"/>
      <c r="E74" s="9" t="s">
        <v>175</v>
      </c>
      <c r="F74" s="9" t="s">
        <v>29</v>
      </c>
      <c r="G74" s="9" t="s">
        <v>176</v>
      </c>
      <c r="H74" s="11">
        <v>67.74</v>
      </c>
      <c r="I74" s="16">
        <v>9</v>
      </c>
      <c r="J74" s="17">
        <f t="shared" si="3"/>
        <v>40.644</v>
      </c>
      <c r="K74" s="18">
        <v>86.34</v>
      </c>
      <c r="L74" s="17">
        <f t="shared" si="4"/>
        <v>34.536</v>
      </c>
      <c r="M74" s="19">
        <f t="shared" si="5"/>
        <v>75.18</v>
      </c>
      <c r="N74" s="20">
        <v>8</v>
      </c>
      <c r="O74" s="21"/>
    </row>
    <row r="75" s="1" customFormat="1" ht="27" customHeight="1" spans="1:15">
      <c r="A75" s="9"/>
      <c r="B75" s="10"/>
      <c r="C75" s="10"/>
      <c r="D75" s="9"/>
      <c r="E75" s="9" t="s">
        <v>177</v>
      </c>
      <c r="F75" s="9" t="s">
        <v>29</v>
      </c>
      <c r="G75" s="9" t="s">
        <v>178</v>
      </c>
      <c r="H75" s="11">
        <v>69.67</v>
      </c>
      <c r="I75" s="16">
        <v>8</v>
      </c>
      <c r="J75" s="17">
        <f t="shared" si="3"/>
        <v>41.802</v>
      </c>
      <c r="K75" s="18">
        <v>0</v>
      </c>
      <c r="L75" s="17">
        <f t="shared" si="4"/>
        <v>0</v>
      </c>
      <c r="M75" s="19">
        <f t="shared" si="5"/>
        <v>41.802</v>
      </c>
      <c r="N75" s="20" t="s">
        <v>35</v>
      </c>
      <c r="O75" s="22" t="s">
        <v>39</v>
      </c>
    </row>
    <row r="76" s="1" customFormat="1" ht="21" customHeight="1" spans="1:15">
      <c r="A76" s="9">
        <v>13</v>
      </c>
      <c r="B76" s="10" t="s">
        <v>179</v>
      </c>
      <c r="C76" s="10"/>
      <c r="D76" s="9">
        <v>2</v>
      </c>
      <c r="E76" s="9" t="s">
        <v>180</v>
      </c>
      <c r="F76" s="9" t="s">
        <v>29</v>
      </c>
      <c r="G76" s="9" t="s">
        <v>181</v>
      </c>
      <c r="H76" s="11">
        <v>77.36</v>
      </c>
      <c r="I76" s="16">
        <v>2</v>
      </c>
      <c r="J76" s="17">
        <f t="shared" si="3"/>
        <v>46.416</v>
      </c>
      <c r="K76" s="18">
        <v>89.36</v>
      </c>
      <c r="L76" s="17">
        <f t="shared" si="4"/>
        <v>35.744</v>
      </c>
      <c r="M76" s="19">
        <f t="shared" si="5"/>
        <v>82.16</v>
      </c>
      <c r="N76" s="20">
        <v>1</v>
      </c>
      <c r="O76" s="21"/>
    </row>
    <row r="77" s="1" customFormat="1" ht="21" customHeight="1" spans="1:15">
      <c r="A77" s="9"/>
      <c r="B77" s="10"/>
      <c r="C77" s="10"/>
      <c r="D77" s="9"/>
      <c r="E77" s="9" t="s">
        <v>182</v>
      </c>
      <c r="F77" s="9" t="s">
        <v>29</v>
      </c>
      <c r="G77" s="9" t="s">
        <v>183</v>
      </c>
      <c r="H77" s="11">
        <v>78.07</v>
      </c>
      <c r="I77" s="16">
        <v>1</v>
      </c>
      <c r="J77" s="17">
        <f t="shared" si="3"/>
        <v>46.842</v>
      </c>
      <c r="K77" s="18">
        <v>86.84</v>
      </c>
      <c r="L77" s="17">
        <f t="shared" si="4"/>
        <v>34.736</v>
      </c>
      <c r="M77" s="19">
        <f t="shared" si="5"/>
        <v>81.578</v>
      </c>
      <c r="N77" s="20">
        <v>2</v>
      </c>
      <c r="O77" s="21"/>
    </row>
    <row r="78" s="1" customFormat="1" ht="21" customHeight="1" spans="1:15">
      <c r="A78" s="9"/>
      <c r="B78" s="10"/>
      <c r="C78" s="10"/>
      <c r="D78" s="9"/>
      <c r="E78" s="9" t="s">
        <v>184</v>
      </c>
      <c r="F78" s="9" t="s">
        <v>29</v>
      </c>
      <c r="G78" s="9" t="s">
        <v>185</v>
      </c>
      <c r="H78" s="11">
        <v>75</v>
      </c>
      <c r="I78" s="16">
        <v>3</v>
      </c>
      <c r="J78" s="17">
        <f t="shared" si="3"/>
        <v>45</v>
      </c>
      <c r="K78" s="18">
        <v>84.64</v>
      </c>
      <c r="L78" s="17">
        <f t="shared" si="4"/>
        <v>33.856</v>
      </c>
      <c r="M78" s="19">
        <f t="shared" si="5"/>
        <v>78.856</v>
      </c>
      <c r="N78" s="20">
        <v>3</v>
      </c>
      <c r="O78" s="21"/>
    </row>
    <row r="79" s="1" customFormat="1" ht="21" customHeight="1" spans="1:15">
      <c r="A79" s="9"/>
      <c r="B79" s="10"/>
      <c r="C79" s="10"/>
      <c r="D79" s="9"/>
      <c r="E79" s="9" t="s">
        <v>186</v>
      </c>
      <c r="F79" s="9" t="s">
        <v>17</v>
      </c>
      <c r="G79" s="9" t="s">
        <v>187</v>
      </c>
      <c r="H79" s="11">
        <v>73.8</v>
      </c>
      <c r="I79" s="16">
        <v>4</v>
      </c>
      <c r="J79" s="17">
        <f t="shared" si="3"/>
        <v>44.28</v>
      </c>
      <c r="K79" s="18">
        <v>81.62</v>
      </c>
      <c r="L79" s="17">
        <f t="shared" si="4"/>
        <v>32.648</v>
      </c>
      <c r="M79" s="19">
        <f t="shared" si="5"/>
        <v>76.928</v>
      </c>
      <c r="N79" s="20">
        <v>4</v>
      </c>
      <c r="O79" s="21"/>
    </row>
    <row r="80" s="1" customFormat="1" ht="21" customHeight="1" spans="1:15">
      <c r="A80" s="9"/>
      <c r="B80" s="10"/>
      <c r="C80" s="10"/>
      <c r="D80" s="9"/>
      <c r="E80" s="9" t="s">
        <v>188</v>
      </c>
      <c r="F80" s="9" t="s">
        <v>17</v>
      </c>
      <c r="G80" s="9" t="s">
        <v>189</v>
      </c>
      <c r="H80" s="11">
        <v>69.88</v>
      </c>
      <c r="I80" s="16">
        <v>6</v>
      </c>
      <c r="J80" s="17">
        <f t="shared" si="3"/>
        <v>41.928</v>
      </c>
      <c r="K80" s="18">
        <v>81.22</v>
      </c>
      <c r="L80" s="17">
        <f t="shared" si="4"/>
        <v>32.488</v>
      </c>
      <c r="M80" s="19">
        <f t="shared" si="5"/>
        <v>74.416</v>
      </c>
      <c r="N80" s="20">
        <v>5</v>
      </c>
      <c r="O80" s="21"/>
    </row>
    <row r="81" s="1" customFormat="1" ht="27" customHeight="1" spans="1:15">
      <c r="A81" s="9"/>
      <c r="B81" s="10"/>
      <c r="C81" s="10"/>
      <c r="D81" s="9"/>
      <c r="E81" s="9" t="s">
        <v>190</v>
      </c>
      <c r="F81" s="9" t="s">
        <v>17</v>
      </c>
      <c r="G81" s="9" t="s">
        <v>191</v>
      </c>
      <c r="H81" s="11">
        <v>71.5</v>
      </c>
      <c r="I81" s="16">
        <v>5</v>
      </c>
      <c r="J81" s="17">
        <f t="shared" si="3"/>
        <v>42.9</v>
      </c>
      <c r="K81" s="18">
        <v>0</v>
      </c>
      <c r="L81" s="17">
        <f t="shared" si="4"/>
        <v>0</v>
      </c>
      <c r="M81" s="19">
        <f t="shared" si="5"/>
        <v>42.9</v>
      </c>
      <c r="N81" s="20" t="s">
        <v>35</v>
      </c>
      <c r="O81" s="22" t="s">
        <v>39</v>
      </c>
    </row>
    <row r="82" s="1" customFormat="1" ht="21" customHeight="1" spans="1:15">
      <c r="A82" s="9">
        <v>14</v>
      </c>
      <c r="B82" s="10" t="s">
        <v>192</v>
      </c>
      <c r="C82" s="10"/>
      <c r="D82" s="9">
        <v>2</v>
      </c>
      <c r="E82" s="9" t="s">
        <v>193</v>
      </c>
      <c r="F82" s="9" t="s">
        <v>29</v>
      </c>
      <c r="G82" s="9" t="s">
        <v>194</v>
      </c>
      <c r="H82" s="11">
        <v>76.87</v>
      </c>
      <c r="I82" s="16">
        <v>2</v>
      </c>
      <c r="J82" s="17">
        <f t="shared" si="3"/>
        <v>46.122</v>
      </c>
      <c r="K82" s="18">
        <v>88.82</v>
      </c>
      <c r="L82" s="17">
        <f t="shared" si="4"/>
        <v>35.528</v>
      </c>
      <c r="M82" s="19">
        <f t="shared" si="5"/>
        <v>81.65</v>
      </c>
      <c r="N82" s="20">
        <v>1</v>
      </c>
      <c r="O82" s="21"/>
    </row>
    <row r="83" s="1" customFormat="1" ht="21" customHeight="1" spans="1:15">
      <c r="A83" s="9"/>
      <c r="B83" s="10"/>
      <c r="C83" s="10"/>
      <c r="D83" s="9"/>
      <c r="E83" s="9" t="s">
        <v>195</v>
      </c>
      <c r="F83" s="9" t="s">
        <v>17</v>
      </c>
      <c r="G83" s="23" t="s">
        <v>196</v>
      </c>
      <c r="H83" s="11">
        <v>77.22</v>
      </c>
      <c r="I83" s="16">
        <v>1</v>
      </c>
      <c r="J83" s="17">
        <f t="shared" si="3"/>
        <v>46.332</v>
      </c>
      <c r="K83" s="18">
        <v>87.42</v>
      </c>
      <c r="L83" s="17">
        <f t="shared" si="4"/>
        <v>34.968</v>
      </c>
      <c r="M83" s="19">
        <f t="shared" si="5"/>
        <v>81.3</v>
      </c>
      <c r="N83" s="20">
        <v>2</v>
      </c>
      <c r="O83" s="21"/>
    </row>
    <row r="84" s="1" customFormat="1" ht="21" customHeight="1" spans="1:15">
      <c r="A84" s="9"/>
      <c r="B84" s="10"/>
      <c r="C84" s="10"/>
      <c r="D84" s="9"/>
      <c r="E84" s="9" t="s">
        <v>197</v>
      </c>
      <c r="F84" s="9" t="s">
        <v>17</v>
      </c>
      <c r="G84" s="9" t="s">
        <v>198</v>
      </c>
      <c r="H84" s="11">
        <v>76.81</v>
      </c>
      <c r="I84" s="16">
        <v>3</v>
      </c>
      <c r="J84" s="17">
        <f t="shared" si="3"/>
        <v>46.086</v>
      </c>
      <c r="K84" s="18">
        <v>81.06</v>
      </c>
      <c r="L84" s="17">
        <f t="shared" si="4"/>
        <v>32.424</v>
      </c>
      <c r="M84" s="19">
        <f t="shared" si="5"/>
        <v>78.51</v>
      </c>
      <c r="N84" s="20">
        <v>3</v>
      </c>
      <c r="O84" s="21"/>
    </row>
    <row r="85" s="1" customFormat="1" ht="21" customHeight="1" spans="1:15">
      <c r="A85" s="9"/>
      <c r="B85" s="10"/>
      <c r="C85" s="10"/>
      <c r="D85" s="9"/>
      <c r="E85" s="9" t="s">
        <v>199</v>
      </c>
      <c r="F85" s="9" t="s">
        <v>17</v>
      </c>
      <c r="G85" s="9" t="s">
        <v>200</v>
      </c>
      <c r="H85" s="11">
        <v>75.64</v>
      </c>
      <c r="I85" s="16">
        <v>4</v>
      </c>
      <c r="J85" s="17">
        <f t="shared" si="3"/>
        <v>45.384</v>
      </c>
      <c r="K85" s="18">
        <v>82.62</v>
      </c>
      <c r="L85" s="17">
        <f t="shared" si="4"/>
        <v>33.048</v>
      </c>
      <c r="M85" s="19">
        <f t="shared" si="5"/>
        <v>78.432</v>
      </c>
      <c r="N85" s="20">
        <v>4</v>
      </c>
      <c r="O85" s="21"/>
    </row>
    <row r="86" s="1" customFormat="1" ht="21" customHeight="1" spans="1:15">
      <c r="A86" s="9"/>
      <c r="B86" s="10"/>
      <c r="C86" s="10"/>
      <c r="D86" s="9"/>
      <c r="E86" s="9" t="s">
        <v>201</v>
      </c>
      <c r="F86" s="9" t="s">
        <v>17</v>
      </c>
      <c r="G86" s="9" t="s">
        <v>202</v>
      </c>
      <c r="H86" s="11">
        <v>74.12</v>
      </c>
      <c r="I86" s="16">
        <v>5</v>
      </c>
      <c r="J86" s="17">
        <f t="shared" si="3"/>
        <v>44.472</v>
      </c>
      <c r="K86" s="18">
        <v>82</v>
      </c>
      <c r="L86" s="17">
        <f t="shared" si="4"/>
        <v>32.8</v>
      </c>
      <c r="M86" s="19">
        <f t="shared" si="5"/>
        <v>77.272</v>
      </c>
      <c r="N86" s="20">
        <v>5</v>
      </c>
      <c r="O86" s="21"/>
    </row>
    <row r="87" s="1" customFormat="1" ht="21" customHeight="1" spans="1:15">
      <c r="A87" s="9"/>
      <c r="B87" s="10"/>
      <c r="C87" s="10"/>
      <c r="D87" s="9"/>
      <c r="E87" s="9" t="s">
        <v>203</v>
      </c>
      <c r="F87" s="9" t="s">
        <v>29</v>
      </c>
      <c r="G87" s="9" t="s">
        <v>204</v>
      </c>
      <c r="H87" s="11">
        <v>68.89</v>
      </c>
      <c r="I87" s="16">
        <v>6</v>
      </c>
      <c r="J87" s="17">
        <f t="shared" si="3"/>
        <v>41.334</v>
      </c>
      <c r="K87" s="18">
        <v>84.8</v>
      </c>
      <c r="L87" s="17">
        <f t="shared" si="4"/>
        <v>33.92</v>
      </c>
      <c r="M87" s="19">
        <f t="shared" si="5"/>
        <v>75.254</v>
      </c>
      <c r="N87" s="20">
        <v>6</v>
      </c>
      <c r="O87" s="21"/>
    </row>
    <row r="88" s="1" customFormat="1" ht="25" customHeight="1" spans="1:15">
      <c r="A88" s="9">
        <v>15</v>
      </c>
      <c r="B88" s="10" t="s">
        <v>205</v>
      </c>
      <c r="C88" s="10"/>
      <c r="D88" s="10">
        <v>2</v>
      </c>
      <c r="E88" s="9" t="s">
        <v>206</v>
      </c>
      <c r="F88" s="9" t="s">
        <v>29</v>
      </c>
      <c r="G88" s="9" t="s">
        <v>207</v>
      </c>
      <c r="H88" s="11">
        <v>79.07</v>
      </c>
      <c r="I88" s="16">
        <v>2</v>
      </c>
      <c r="J88" s="17">
        <f t="shared" si="3"/>
        <v>47.442</v>
      </c>
      <c r="K88" s="18">
        <v>88.58</v>
      </c>
      <c r="L88" s="17">
        <f t="shared" si="4"/>
        <v>35.432</v>
      </c>
      <c r="M88" s="19">
        <f t="shared" si="5"/>
        <v>82.874</v>
      </c>
      <c r="N88" s="20">
        <v>1</v>
      </c>
      <c r="O88" s="21"/>
    </row>
    <row r="89" s="1" customFormat="1" ht="25" customHeight="1" spans="1:15">
      <c r="A89" s="9"/>
      <c r="B89" s="10"/>
      <c r="C89" s="10"/>
      <c r="D89" s="10"/>
      <c r="E89" s="9" t="s">
        <v>208</v>
      </c>
      <c r="F89" s="9" t="s">
        <v>29</v>
      </c>
      <c r="G89" s="9" t="s">
        <v>209</v>
      </c>
      <c r="H89" s="11">
        <v>79.54</v>
      </c>
      <c r="I89" s="16">
        <v>1</v>
      </c>
      <c r="J89" s="17">
        <f t="shared" si="3"/>
        <v>47.724</v>
      </c>
      <c r="K89" s="18">
        <v>87.2</v>
      </c>
      <c r="L89" s="17">
        <f t="shared" si="4"/>
        <v>34.88</v>
      </c>
      <c r="M89" s="19">
        <f t="shared" si="5"/>
        <v>82.604</v>
      </c>
      <c r="N89" s="20">
        <v>2</v>
      </c>
      <c r="O89" s="21"/>
    </row>
    <row r="90" s="1" customFormat="1" ht="25" customHeight="1" spans="1:15">
      <c r="A90" s="9"/>
      <c r="B90" s="10"/>
      <c r="C90" s="10"/>
      <c r="D90" s="10"/>
      <c r="E90" s="9" t="s">
        <v>210</v>
      </c>
      <c r="F90" s="9" t="s">
        <v>17</v>
      </c>
      <c r="G90" s="9" t="s">
        <v>211</v>
      </c>
      <c r="H90" s="11">
        <v>78.35</v>
      </c>
      <c r="I90" s="16">
        <v>3</v>
      </c>
      <c r="J90" s="17">
        <f t="shared" si="3"/>
        <v>47.01</v>
      </c>
      <c r="K90" s="18">
        <v>82.78</v>
      </c>
      <c r="L90" s="17">
        <f t="shared" si="4"/>
        <v>33.112</v>
      </c>
      <c r="M90" s="19">
        <f t="shared" si="5"/>
        <v>80.122</v>
      </c>
      <c r="N90" s="20">
        <v>3</v>
      </c>
      <c r="O90" s="21"/>
    </row>
    <row r="91" s="1" customFormat="1" ht="25" customHeight="1" spans="1:15">
      <c r="A91" s="9"/>
      <c r="B91" s="10"/>
      <c r="C91" s="10"/>
      <c r="D91" s="10"/>
      <c r="E91" s="9" t="s">
        <v>212</v>
      </c>
      <c r="F91" s="9" t="s">
        <v>29</v>
      </c>
      <c r="G91" s="9" t="s">
        <v>213</v>
      </c>
      <c r="H91" s="11">
        <v>73.9</v>
      </c>
      <c r="I91" s="16">
        <v>4</v>
      </c>
      <c r="J91" s="17">
        <f t="shared" si="3"/>
        <v>44.34</v>
      </c>
      <c r="K91" s="18">
        <v>83.94</v>
      </c>
      <c r="L91" s="17">
        <f t="shared" si="4"/>
        <v>33.576</v>
      </c>
      <c r="M91" s="19">
        <f t="shared" si="5"/>
        <v>77.916</v>
      </c>
      <c r="N91" s="20">
        <v>4</v>
      </c>
      <c r="O91" s="21"/>
    </row>
    <row r="92" s="1" customFormat="1" ht="25" customHeight="1" spans="1:15">
      <c r="A92" s="9"/>
      <c r="B92" s="10"/>
      <c r="C92" s="10"/>
      <c r="D92" s="10"/>
      <c r="E92" s="9" t="s">
        <v>214</v>
      </c>
      <c r="F92" s="9" t="s">
        <v>29</v>
      </c>
      <c r="G92" s="9" t="s">
        <v>215</v>
      </c>
      <c r="H92" s="11">
        <v>69.52</v>
      </c>
      <c r="I92" s="16">
        <v>5</v>
      </c>
      <c r="J92" s="17">
        <f t="shared" si="3"/>
        <v>41.712</v>
      </c>
      <c r="K92" s="18">
        <v>80.48</v>
      </c>
      <c r="L92" s="17">
        <f t="shared" si="4"/>
        <v>32.192</v>
      </c>
      <c r="M92" s="19">
        <f t="shared" si="5"/>
        <v>73.904</v>
      </c>
      <c r="N92" s="20">
        <v>5</v>
      </c>
      <c r="O92" s="21"/>
    </row>
    <row r="93" s="1" customFormat="1" ht="27" customHeight="1" spans="1:15">
      <c r="A93" s="9"/>
      <c r="B93" s="10"/>
      <c r="C93" s="10"/>
      <c r="D93" s="10"/>
      <c r="E93" s="9" t="s">
        <v>216</v>
      </c>
      <c r="F93" s="9" t="s">
        <v>17</v>
      </c>
      <c r="G93" s="9" t="s">
        <v>217</v>
      </c>
      <c r="H93" s="11">
        <v>68.95</v>
      </c>
      <c r="I93" s="16">
        <v>6</v>
      </c>
      <c r="J93" s="17">
        <f t="shared" si="3"/>
        <v>41.37</v>
      </c>
      <c r="K93" s="18">
        <v>76.8</v>
      </c>
      <c r="L93" s="17">
        <f t="shared" si="4"/>
        <v>30.72</v>
      </c>
      <c r="M93" s="19">
        <f t="shared" si="5"/>
        <v>72.09</v>
      </c>
      <c r="N93" s="20" t="s">
        <v>35</v>
      </c>
      <c r="O93" s="22" t="s">
        <v>36</v>
      </c>
    </row>
    <row r="94" s="1" customFormat="1" ht="25" customHeight="1" spans="1:15">
      <c r="A94" s="9">
        <v>16</v>
      </c>
      <c r="B94" s="10" t="s">
        <v>218</v>
      </c>
      <c r="C94" s="10"/>
      <c r="D94" s="9">
        <v>2</v>
      </c>
      <c r="E94" s="9" t="s">
        <v>219</v>
      </c>
      <c r="F94" s="9" t="s">
        <v>17</v>
      </c>
      <c r="G94" s="9" t="s">
        <v>220</v>
      </c>
      <c r="H94" s="11">
        <v>79.43</v>
      </c>
      <c r="I94" s="16">
        <v>1</v>
      </c>
      <c r="J94" s="17">
        <f t="shared" si="3"/>
        <v>47.658</v>
      </c>
      <c r="K94" s="18">
        <v>87.78</v>
      </c>
      <c r="L94" s="17">
        <f t="shared" si="4"/>
        <v>35.112</v>
      </c>
      <c r="M94" s="19">
        <f t="shared" si="5"/>
        <v>82.77</v>
      </c>
      <c r="N94" s="20">
        <v>1</v>
      </c>
      <c r="O94" s="21"/>
    </row>
    <row r="95" s="1" customFormat="1" ht="25" customHeight="1" spans="1:15">
      <c r="A95" s="9"/>
      <c r="B95" s="10"/>
      <c r="C95" s="10"/>
      <c r="D95" s="9"/>
      <c r="E95" s="9" t="s">
        <v>221</v>
      </c>
      <c r="F95" s="9" t="s">
        <v>17</v>
      </c>
      <c r="G95" s="9" t="s">
        <v>222</v>
      </c>
      <c r="H95" s="11">
        <v>76.72</v>
      </c>
      <c r="I95" s="16">
        <v>3</v>
      </c>
      <c r="J95" s="17">
        <f>H95*0.6</f>
        <v>46.032</v>
      </c>
      <c r="K95" s="18">
        <v>89.54</v>
      </c>
      <c r="L95" s="17">
        <f>K95*0.4</f>
        <v>35.816</v>
      </c>
      <c r="M95" s="19">
        <f>J95+L95</f>
        <v>81.848</v>
      </c>
      <c r="N95" s="20">
        <v>2</v>
      </c>
      <c r="O95" s="21"/>
    </row>
    <row r="96" s="1" customFormat="1" ht="25" customHeight="1" spans="1:15">
      <c r="A96" s="9"/>
      <c r="B96" s="10"/>
      <c r="C96" s="10"/>
      <c r="D96" s="9"/>
      <c r="E96" s="9" t="s">
        <v>223</v>
      </c>
      <c r="F96" s="9" t="s">
        <v>29</v>
      </c>
      <c r="G96" s="9" t="s">
        <v>224</v>
      </c>
      <c r="H96" s="11">
        <v>77.16</v>
      </c>
      <c r="I96" s="16">
        <v>2</v>
      </c>
      <c r="J96" s="17">
        <f>H96*0.6</f>
        <v>46.296</v>
      </c>
      <c r="K96" s="18">
        <v>85.02</v>
      </c>
      <c r="L96" s="17">
        <f>K96*0.4</f>
        <v>34.008</v>
      </c>
      <c r="M96" s="19">
        <f>J96+L96</f>
        <v>80.304</v>
      </c>
      <c r="N96" s="20">
        <v>3</v>
      </c>
      <c r="O96" s="21"/>
    </row>
    <row r="97" s="1" customFormat="1" ht="25" customHeight="1" spans="1:15">
      <c r="A97" s="9"/>
      <c r="B97" s="10"/>
      <c r="C97" s="10"/>
      <c r="D97" s="9"/>
      <c r="E97" s="9" t="s">
        <v>225</v>
      </c>
      <c r="F97" s="9" t="s">
        <v>17</v>
      </c>
      <c r="G97" s="9" t="s">
        <v>226</v>
      </c>
      <c r="H97" s="11">
        <v>75.54</v>
      </c>
      <c r="I97" s="16">
        <v>4</v>
      </c>
      <c r="J97" s="17">
        <f t="shared" ref="J97:J105" si="6">H97*0.6</f>
        <v>45.324</v>
      </c>
      <c r="K97" s="18">
        <v>81.04</v>
      </c>
      <c r="L97" s="17">
        <f t="shared" ref="L97:L105" si="7">K97*0.4</f>
        <v>32.416</v>
      </c>
      <c r="M97" s="19">
        <f t="shared" ref="M97:M105" si="8">J97+L97</f>
        <v>77.74</v>
      </c>
      <c r="N97" s="20">
        <v>4</v>
      </c>
      <c r="O97" s="21"/>
    </row>
    <row r="98" s="1" customFormat="1" ht="27" customHeight="1" spans="1:15">
      <c r="A98" s="9"/>
      <c r="B98" s="10"/>
      <c r="C98" s="10"/>
      <c r="D98" s="9"/>
      <c r="E98" s="9" t="s">
        <v>227</v>
      </c>
      <c r="F98" s="9" t="s">
        <v>29</v>
      </c>
      <c r="G98" s="9" t="s">
        <v>228</v>
      </c>
      <c r="H98" s="11">
        <v>75.51</v>
      </c>
      <c r="I98" s="16">
        <v>5</v>
      </c>
      <c r="J98" s="17">
        <f t="shared" si="6"/>
        <v>45.306</v>
      </c>
      <c r="K98" s="18">
        <v>79.5</v>
      </c>
      <c r="L98" s="17">
        <f t="shared" si="7"/>
        <v>31.8</v>
      </c>
      <c r="M98" s="19">
        <f t="shared" si="8"/>
        <v>77.106</v>
      </c>
      <c r="N98" s="20" t="s">
        <v>35</v>
      </c>
      <c r="O98" s="22" t="s">
        <v>36</v>
      </c>
    </row>
    <row r="99" s="1" customFormat="1" ht="27" customHeight="1" spans="1:15">
      <c r="A99" s="9"/>
      <c r="B99" s="10"/>
      <c r="C99" s="10"/>
      <c r="D99" s="9"/>
      <c r="E99" s="9" t="s">
        <v>229</v>
      </c>
      <c r="F99" s="9" t="s">
        <v>29</v>
      </c>
      <c r="G99" s="9" t="s">
        <v>230</v>
      </c>
      <c r="H99" s="11">
        <v>73.18</v>
      </c>
      <c r="I99" s="16">
        <v>6</v>
      </c>
      <c r="J99" s="17">
        <f t="shared" si="6"/>
        <v>43.908</v>
      </c>
      <c r="K99" s="18">
        <v>0</v>
      </c>
      <c r="L99" s="17">
        <f t="shared" si="7"/>
        <v>0</v>
      </c>
      <c r="M99" s="19">
        <f t="shared" si="8"/>
        <v>43.908</v>
      </c>
      <c r="N99" s="20" t="s">
        <v>35</v>
      </c>
      <c r="O99" s="22" t="s">
        <v>39</v>
      </c>
    </row>
    <row r="100" s="1" customFormat="1" ht="25" customHeight="1" spans="1:15">
      <c r="A100" s="9">
        <v>17</v>
      </c>
      <c r="B100" s="10" t="s">
        <v>231</v>
      </c>
      <c r="C100" s="10"/>
      <c r="D100" s="9">
        <v>2</v>
      </c>
      <c r="E100" s="9" t="s">
        <v>232</v>
      </c>
      <c r="F100" s="9" t="s">
        <v>29</v>
      </c>
      <c r="G100" s="23" t="s">
        <v>233</v>
      </c>
      <c r="H100" s="11">
        <v>76.15</v>
      </c>
      <c r="I100" s="16">
        <v>1</v>
      </c>
      <c r="J100" s="17">
        <f t="shared" si="6"/>
        <v>45.69</v>
      </c>
      <c r="K100" s="18">
        <v>87.6</v>
      </c>
      <c r="L100" s="17">
        <f t="shared" si="7"/>
        <v>35.04</v>
      </c>
      <c r="M100" s="19">
        <f t="shared" si="8"/>
        <v>80.73</v>
      </c>
      <c r="N100" s="20">
        <v>1</v>
      </c>
      <c r="O100" s="21"/>
    </row>
    <row r="101" s="1" customFormat="1" ht="25" customHeight="1" spans="1:15">
      <c r="A101" s="9"/>
      <c r="B101" s="10"/>
      <c r="C101" s="10"/>
      <c r="D101" s="9"/>
      <c r="E101" s="9" t="s">
        <v>234</v>
      </c>
      <c r="F101" s="9" t="s">
        <v>17</v>
      </c>
      <c r="G101" s="9" t="s">
        <v>235</v>
      </c>
      <c r="H101" s="11">
        <v>75.67</v>
      </c>
      <c r="I101" s="16">
        <v>2</v>
      </c>
      <c r="J101" s="17">
        <f t="shared" si="6"/>
        <v>45.402</v>
      </c>
      <c r="K101" s="18">
        <v>87.76</v>
      </c>
      <c r="L101" s="17">
        <f t="shared" si="7"/>
        <v>35.104</v>
      </c>
      <c r="M101" s="19">
        <f t="shared" si="8"/>
        <v>80.506</v>
      </c>
      <c r="N101" s="20">
        <v>2</v>
      </c>
      <c r="O101" s="21"/>
    </row>
    <row r="102" s="1" customFormat="1" ht="25" customHeight="1" spans="1:15">
      <c r="A102" s="9"/>
      <c r="B102" s="10"/>
      <c r="C102" s="10"/>
      <c r="D102" s="9"/>
      <c r="E102" s="9" t="s">
        <v>236</v>
      </c>
      <c r="F102" s="9" t="s">
        <v>17</v>
      </c>
      <c r="G102" s="9" t="s">
        <v>237</v>
      </c>
      <c r="H102" s="11">
        <v>75.52</v>
      </c>
      <c r="I102" s="16">
        <v>3</v>
      </c>
      <c r="J102" s="17">
        <f t="shared" si="6"/>
        <v>45.312</v>
      </c>
      <c r="K102" s="18">
        <v>84.06</v>
      </c>
      <c r="L102" s="17">
        <f t="shared" si="7"/>
        <v>33.624</v>
      </c>
      <c r="M102" s="19">
        <f t="shared" si="8"/>
        <v>78.936</v>
      </c>
      <c r="N102" s="20">
        <v>3</v>
      </c>
      <c r="O102" s="21"/>
    </row>
    <row r="103" s="1" customFormat="1" ht="25" customHeight="1" spans="1:15">
      <c r="A103" s="9"/>
      <c r="B103" s="10"/>
      <c r="C103" s="10"/>
      <c r="D103" s="9"/>
      <c r="E103" s="9" t="s">
        <v>238</v>
      </c>
      <c r="F103" s="9" t="s">
        <v>29</v>
      </c>
      <c r="G103" s="9" t="s">
        <v>239</v>
      </c>
      <c r="H103" s="11">
        <v>74.37</v>
      </c>
      <c r="I103" s="16">
        <v>4</v>
      </c>
      <c r="J103" s="17">
        <f t="shared" si="6"/>
        <v>44.622</v>
      </c>
      <c r="K103" s="18">
        <v>83.18</v>
      </c>
      <c r="L103" s="17">
        <f t="shared" si="7"/>
        <v>33.272</v>
      </c>
      <c r="M103" s="19">
        <f t="shared" si="8"/>
        <v>77.894</v>
      </c>
      <c r="N103" s="20">
        <v>4</v>
      </c>
      <c r="O103" s="21"/>
    </row>
    <row r="104" s="1" customFormat="1" ht="25" customHeight="1" spans="1:15">
      <c r="A104" s="9"/>
      <c r="B104" s="10"/>
      <c r="C104" s="10"/>
      <c r="D104" s="9"/>
      <c r="E104" s="9" t="s">
        <v>240</v>
      </c>
      <c r="F104" s="9" t="s">
        <v>29</v>
      </c>
      <c r="G104" s="9" t="s">
        <v>241</v>
      </c>
      <c r="H104" s="11">
        <v>70</v>
      </c>
      <c r="I104" s="16">
        <v>6</v>
      </c>
      <c r="J104" s="17">
        <f t="shared" si="6"/>
        <v>42</v>
      </c>
      <c r="K104" s="18">
        <v>82.1</v>
      </c>
      <c r="L104" s="17">
        <f t="shared" si="7"/>
        <v>32.84</v>
      </c>
      <c r="M104" s="19">
        <f t="shared" si="8"/>
        <v>74.84</v>
      </c>
      <c r="N104" s="20">
        <v>5</v>
      </c>
      <c r="O104" s="21"/>
    </row>
    <row r="105" s="1" customFormat="1" ht="27" customHeight="1" spans="1:15">
      <c r="A105" s="9"/>
      <c r="B105" s="10"/>
      <c r="C105" s="10"/>
      <c r="D105" s="9"/>
      <c r="E105" s="9" t="s">
        <v>242</v>
      </c>
      <c r="F105" s="9" t="s">
        <v>17</v>
      </c>
      <c r="G105" s="9" t="s">
        <v>243</v>
      </c>
      <c r="H105" s="11">
        <v>72.32</v>
      </c>
      <c r="I105" s="16">
        <v>5</v>
      </c>
      <c r="J105" s="17">
        <f t="shared" si="6"/>
        <v>43.392</v>
      </c>
      <c r="K105" s="18">
        <v>75.84</v>
      </c>
      <c r="L105" s="17">
        <f t="shared" si="7"/>
        <v>30.336</v>
      </c>
      <c r="M105" s="19">
        <f t="shared" si="8"/>
        <v>73.728</v>
      </c>
      <c r="N105" s="20" t="s">
        <v>35</v>
      </c>
      <c r="O105" s="22" t="s">
        <v>36</v>
      </c>
    </row>
  </sheetData>
  <mergeCells count="59">
    <mergeCell ref="A1:O1"/>
    <mergeCell ref="B2:C2"/>
    <mergeCell ref="A3:A5"/>
    <mergeCell ref="A6:A11"/>
    <mergeCell ref="A12:A17"/>
    <mergeCell ref="A18:A24"/>
    <mergeCell ref="A25:A30"/>
    <mergeCell ref="A31:A33"/>
    <mergeCell ref="A34:A39"/>
    <mergeCell ref="A40:A42"/>
    <mergeCell ref="A43:A48"/>
    <mergeCell ref="A49:A51"/>
    <mergeCell ref="A52:A66"/>
    <mergeCell ref="A67:A75"/>
    <mergeCell ref="A76:A81"/>
    <mergeCell ref="A82:A87"/>
    <mergeCell ref="A88:A93"/>
    <mergeCell ref="A94:A99"/>
    <mergeCell ref="A100:A105"/>
    <mergeCell ref="B34:B39"/>
    <mergeCell ref="B43:B48"/>
    <mergeCell ref="C34:C36"/>
    <mergeCell ref="C37:C39"/>
    <mergeCell ref="C43:C45"/>
    <mergeCell ref="C46:C48"/>
    <mergeCell ref="D3:D5"/>
    <mergeCell ref="D6:D11"/>
    <mergeCell ref="D12:D17"/>
    <mergeCell ref="D18:D24"/>
    <mergeCell ref="D25:D30"/>
    <mergeCell ref="D31:D33"/>
    <mergeCell ref="D34:D36"/>
    <mergeCell ref="D37:D39"/>
    <mergeCell ref="D40:D42"/>
    <mergeCell ref="D43:D45"/>
    <mergeCell ref="D46:D48"/>
    <mergeCell ref="D49:D51"/>
    <mergeCell ref="D52:D66"/>
    <mergeCell ref="D67:D75"/>
    <mergeCell ref="D76:D81"/>
    <mergeCell ref="D82:D87"/>
    <mergeCell ref="D88:D93"/>
    <mergeCell ref="D94:D99"/>
    <mergeCell ref="D100:D105"/>
    <mergeCell ref="B3:C5"/>
    <mergeCell ref="B6:C11"/>
    <mergeCell ref="B12:C17"/>
    <mergeCell ref="B40:C42"/>
    <mergeCell ref="B25:C30"/>
    <mergeCell ref="B31:C33"/>
    <mergeCell ref="B49:C51"/>
    <mergeCell ref="B18:C24"/>
    <mergeCell ref="B76:C81"/>
    <mergeCell ref="B82:C87"/>
    <mergeCell ref="B88:C93"/>
    <mergeCell ref="B94:C99"/>
    <mergeCell ref="B100:C105"/>
    <mergeCell ref="B52:C66"/>
    <mergeCell ref="B67:C75"/>
  </mergeCells>
  <pageMargins left="0.393055555555556" right="0.196527777777778" top="0.66875" bottom="0.6687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曾碧山</dc:creator>
  <cp:lastModifiedBy>KK</cp:lastModifiedBy>
  <dcterms:created xsi:type="dcterms:W3CDTF">2024-10-22T09:54:00Z</dcterms:created>
  <cp:lastPrinted>2024-11-09T12:32:00Z</cp:lastPrinted>
  <dcterms:modified xsi:type="dcterms:W3CDTF">2024-11-18T02:10:48Z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BC47B45C61BD42ED8EFC5C189A6AE8D3_12</vt:lpwstr>
  </property>
  <property fmtid="{D5CDD505-2E9C-101B-9397-08002B2CF9AE}" pid="3" name="KSOProductBuildVer">
    <vt:lpwstr>2052-12.1.0.18608</vt:lpwstr>
  </property>
</Properties>
</file>